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475" lockStructure="1"/>
  <bookViews>
    <workbookView xWindow="480" yWindow="120" windowWidth="11352" windowHeight="8700"/>
  </bookViews>
  <sheets>
    <sheet name="список" sheetId="3" r:id="rId1"/>
    <sheet name="1" sheetId="1" r:id="rId2"/>
    <sheet name="2" sheetId="5" r:id="rId3"/>
    <sheet name="3" sheetId="6" r:id="rId4"/>
    <sheet name="4" sheetId="7" r:id="rId5"/>
    <sheet name="5" sheetId="8" r:id="rId6"/>
    <sheet name="6" sheetId="9" r:id="rId7"/>
    <sheet name="7" sheetId="10" state="hidden" r:id="rId8"/>
    <sheet name="8" sheetId="11" state="hidden" r:id="rId9"/>
    <sheet name="9" sheetId="12" state="hidden" r:id="rId10"/>
    <sheet name="10" sheetId="13" state="hidden" r:id="rId11"/>
    <sheet name="11" sheetId="14" state="hidden" r:id="rId12"/>
    <sheet name="12" sheetId="15" state="hidden" r:id="rId13"/>
    <sheet name="13" sheetId="16" state="hidden" r:id="rId14"/>
    <sheet name="14" sheetId="17" state="hidden" r:id="rId15"/>
    <sheet name="15" sheetId="18" state="hidden" r:id="rId16"/>
    <sheet name="16" sheetId="19" state="hidden" r:id="rId17"/>
    <sheet name="17" sheetId="20" state="hidden" r:id="rId18"/>
    <sheet name="18" sheetId="21" state="hidden" r:id="rId19"/>
    <sheet name="19" sheetId="22" state="hidden" r:id="rId20"/>
    <sheet name="20" sheetId="23" state="hidden" r:id="rId21"/>
    <sheet name="21" sheetId="24" state="hidden" r:id="rId22"/>
    <sheet name="22" sheetId="25" state="hidden" r:id="rId23"/>
    <sheet name="23" sheetId="26" state="hidden" r:id="rId24"/>
    <sheet name="24" sheetId="27" state="hidden" r:id="rId25"/>
    <sheet name="25" sheetId="28" state="hidden" r:id="rId26"/>
    <sheet name="скрыто" sheetId="2" state="hidden" r:id="rId27"/>
  </sheets>
  <definedNames>
    <definedName name="выбор" localSheetId="10">скрыто!#REF!</definedName>
    <definedName name="выбор" localSheetId="11">скрыто!#REF!</definedName>
    <definedName name="выбор" localSheetId="12">скрыто!#REF!</definedName>
    <definedName name="выбор" localSheetId="13">скрыто!#REF!</definedName>
    <definedName name="выбор" localSheetId="14">скрыто!#REF!</definedName>
    <definedName name="выбор" localSheetId="15">скрыто!#REF!</definedName>
    <definedName name="выбор" localSheetId="16">скрыто!#REF!</definedName>
    <definedName name="выбор" localSheetId="17">скрыто!#REF!</definedName>
    <definedName name="выбор" localSheetId="18">скрыто!#REF!</definedName>
    <definedName name="выбор" localSheetId="19">скрыто!#REF!</definedName>
    <definedName name="выбор" localSheetId="2">скрыто!#REF!</definedName>
    <definedName name="выбор" localSheetId="20">скрыто!#REF!</definedName>
    <definedName name="выбор" localSheetId="21">скрыто!#REF!</definedName>
    <definedName name="выбор" localSheetId="22">скрыто!#REF!</definedName>
    <definedName name="выбор" localSheetId="23">скрыто!#REF!</definedName>
    <definedName name="выбор" localSheetId="24">скрыто!#REF!</definedName>
    <definedName name="выбор" localSheetId="25">скрыто!#REF!</definedName>
    <definedName name="выбор" localSheetId="3">скрыто!#REF!</definedName>
    <definedName name="выбор" localSheetId="4">скрыто!#REF!</definedName>
    <definedName name="выбор" localSheetId="5">скрыто!#REF!</definedName>
    <definedName name="выбор" localSheetId="6">скрыто!#REF!</definedName>
    <definedName name="выбор" localSheetId="7">скрыто!#REF!</definedName>
    <definedName name="выбор" localSheetId="8">скрыто!#REF!</definedName>
    <definedName name="выбор" localSheetId="9">скрыто!#REF!</definedName>
    <definedName name="выбор">скрыто!#REF!</definedName>
    <definedName name="_xlnm.Print_Area" localSheetId="1">'1'!$A$1:$E$24</definedName>
    <definedName name="_xlnm.Print_Area" localSheetId="10">'10'!$A$1:$E$24</definedName>
    <definedName name="_xlnm.Print_Area" localSheetId="11">'11'!$A$1:$E$24</definedName>
    <definedName name="_xlnm.Print_Area" localSheetId="12">'12'!$A$1:$E$24</definedName>
    <definedName name="_xlnm.Print_Area" localSheetId="13">'13'!$A$1:$E$24</definedName>
    <definedName name="_xlnm.Print_Area" localSheetId="14">'14'!$A$1:$E$24</definedName>
    <definedName name="_xlnm.Print_Area" localSheetId="15">'15'!$A$1:$E$24</definedName>
    <definedName name="_xlnm.Print_Area" localSheetId="16">'16'!$A$1:$E$24</definedName>
    <definedName name="_xlnm.Print_Area" localSheetId="17">'17'!$A$1:$E$24</definedName>
    <definedName name="_xlnm.Print_Area" localSheetId="18">'18'!$A$1:$E$24</definedName>
    <definedName name="_xlnm.Print_Area" localSheetId="19">'19'!$A$1:$E$24</definedName>
    <definedName name="_xlnm.Print_Area" localSheetId="2">'2'!$A$1:$E$24</definedName>
    <definedName name="_xlnm.Print_Area" localSheetId="20">'20'!$A$1:$E$24</definedName>
    <definedName name="_xlnm.Print_Area" localSheetId="21">'21'!$A$1:$E$24</definedName>
    <definedName name="_xlnm.Print_Area" localSheetId="22">'22'!$A$1:$E$24</definedName>
    <definedName name="_xlnm.Print_Area" localSheetId="23">'23'!$A$1:$E$24</definedName>
    <definedName name="_xlnm.Print_Area" localSheetId="24">'24'!$A$1:$E$24</definedName>
    <definedName name="_xlnm.Print_Area" localSheetId="25">'25'!$A$1:$E$24</definedName>
    <definedName name="_xlnm.Print_Area" localSheetId="3">'3'!$A$1:$E$24</definedName>
    <definedName name="_xlnm.Print_Area" localSheetId="4">'4'!$A$1:$E$24</definedName>
    <definedName name="_xlnm.Print_Area" localSheetId="5">'5'!$A$1:$E$24</definedName>
    <definedName name="_xlnm.Print_Area" localSheetId="6">'6'!$A$1:$E$24</definedName>
    <definedName name="_xlnm.Print_Area" localSheetId="7">'7'!$A$1:$E$24</definedName>
    <definedName name="_xlnm.Print_Area" localSheetId="8">'8'!$A$1:$E$24</definedName>
    <definedName name="_xlnm.Print_Area" localSheetId="9">'9'!$A$1:$E$24</definedName>
  </definedNames>
  <calcPr calcId="145621"/>
</workbook>
</file>

<file path=xl/calcChain.xml><?xml version="1.0" encoding="utf-8"?>
<calcChain xmlns="http://schemas.openxmlformats.org/spreadsheetml/2006/main">
  <c r="AH26" i="2" l="1"/>
  <c r="E33" i="3" s="1"/>
  <c r="AH25" i="2"/>
  <c r="E32" i="3" s="1"/>
  <c r="AH24" i="2"/>
  <c r="E31" i="3" s="1"/>
  <c r="AH23" i="2"/>
  <c r="AH22" i="2"/>
  <c r="E29" i="3" s="1"/>
  <c r="AH21" i="2"/>
  <c r="AH20" i="2"/>
  <c r="AH19" i="2"/>
  <c r="E26" i="3" s="1"/>
  <c r="AH18" i="2"/>
  <c r="E25" i="3" s="1"/>
  <c r="AH17" i="2"/>
  <c r="E24" i="3" s="1"/>
  <c r="AF17" i="2"/>
  <c r="AF18" i="2" s="1"/>
  <c r="AF19" i="2" s="1"/>
  <c r="AF20" i="2" s="1"/>
  <c r="AF21" i="2" s="1"/>
  <c r="AF22" i="2" s="1"/>
  <c r="AF23" i="2" s="1"/>
  <c r="AF24" i="2" s="1"/>
  <c r="AF25" i="2" s="1"/>
  <c r="AF26" i="2" s="1"/>
  <c r="U3" i="2"/>
  <c r="V3" i="2"/>
  <c r="V22" i="2" s="1"/>
  <c r="W3" i="2"/>
  <c r="X3" i="2"/>
  <c r="Y3" i="2"/>
  <c r="Z3" i="2"/>
  <c r="AA3" i="2"/>
  <c r="AB3" i="2"/>
  <c r="AC3" i="2"/>
  <c r="AD3" i="2"/>
  <c r="U4" i="2"/>
  <c r="V4" i="2"/>
  <c r="W4" i="2"/>
  <c r="X4" i="2"/>
  <c r="Y4" i="2"/>
  <c r="Z4" i="2"/>
  <c r="AA4" i="2"/>
  <c r="AB4" i="2"/>
  <c r="AC4" i="2"/>
  <c r="AD4" i="2"/>
  <c r="U5" i="2"/>
  <c r="V5" i="2"/>
  <c r="W5" i="2"/>
  <c r="X5" i="2"/>
  <c r="Y5" i="2"/>
  <c r="Z5" i="2"/>
  <c r="AA5" i="2"/>
  <c r="AB5" i="2"/>
  <c r="AC5" i="2"/>
  <c r="AD5" i="2"/>
  <c r="U6" i="2"/>
  <c r="V6" i="2"/>
  <c r="W6" i="2"/>
  <c r="X6" i="2"/>
  <c r="Y6" i="2"/>
  <c r="Z6" i="2"/>
  <c r="AA6" i="2"/>
  <c r="AB6" i="2"/>
  <c r="AC6" i="2"/>
  <c r="AD6" i="2"/>
  <c r="U7" i="2"/>
  <c r="V7" i="2"/>
  <c r="W7" i="2"/>
  <c r="X7" i="2"/>
  <c r="Y7" i="2"/>
  <c r="Z7" i="2"/>
  <c r="AA7" i="2"/>
  <c r="AB7" i="2"/>
  <c r="AC7" i="2"/>
  <c r="AD7" i="2"/>
  <c r="U8" i="2"/>
  <c r="V8" i="2"/>
  <c r="W8" i="2"/>
  <c r="X8" i="2"/>
  <c r="Y8" i="2"/>
  <c r="Z8" i="2"/>
  <c r="AA8" i="2"/>
  <c r="AB8" i="2"/>
  <c r="AC8" i="2"/>
  <c r="AD8" i="2"/>
  <c r="U9" i="2"/>
  <c r="V9" i="2"/>
  <c r="W9" i="2"/>
  <c r="X9" i="2"/>
  <c r="Y9" i="2"/>
  <c r="Z9" i="2"/>
  <c r="AA9" i="2"/>
  <c r="AB9" i="2"/>
  <c r="AC9" i="2"/>
  <c r="AD9" i="2"/>
  <c r="U10" i="2"/>
  <c r="V10" i="2"/>
  <c r="W10" i="2"/>
  <c r="X10" i="2"/>
  <c r="Y10" i="2"/>
  <c r="Z10" i="2"/>
  <c r="AA10" i="2"/>
  <c r="AB10" i="2"/>
  <c r="AC10" i="2"/>
  <c r="AD10" i="2"/>
  <c r="U11" i="2"/>
  <c r="V11" i="2"/>
  <c r="W11" i="2"/>
  <c r="X11" i="2"/>
  <c r="Y11" i="2"/>
  <c r="Z11" i="2"/>
  <c r="AA11" i="2"/>
  <c r="AB11" i="2"/>
  <c r="AC11" i="2"/>
  <c r="AD11" i="2"/>
  <c r="U12" i="2"/>
  <c r="V12" i="2"/>
  <c r="W12" i="2"/>
  <c r="X12" i="2"/>
  <c r="Y12" i="2"/>
  <c r="Z12" i="2"/>
  <c r="AA12" i="2"/>
  <c r="AB12" i="2"/>
  <c r="AC12" i="2"/>
  <c r="AD12" i="2"/>
  <c r="U13" i="2"/>
  <c r="V13" i="2"/>
  <c r="W13" i="2"/>
  <c r="X13" i="2"/>
  <c r="Y13" i="2"/>
  <c r="Z13" i="2"/>
  <c r="AA13" i="2"/>
  <c r="AB13" i="2"/>
  <c r="AC13" i="2"/>
  <c r="AD13" i="2"/>
  <c r="U14" i="2"/>
  <c r="V14" i="2"/>
  <c r="W14" i="2"/>
  <c r="X14" i="2"/>
  <c r="Y14" i="2"/>
  <c r="Z14" i="2"/>
  <c r="AA14" i="2"/>
  <c r="AB14" i="2"/>
  <c r="AC14" i="2"/>
  <c r="AD14" i="2"/>
  <c r="U15" i="2"/>
  <c r="V15" i="2"/>
  <c r="W15" i="2"/>
  <c r="X15" i="2"/>
  <c r="Y15" i="2"/>
  <c r="Z15" i="2"/>
  <c r="AA15" i="2"/>
  <c r="AB15" i="2"/>
  <c r="AC15" i="2"/>
  <c r="AD15" i="2"/>
  <c r="U16" i="2"/>
  <c r="V16" i="2"/>
  <c r="W16" i="2"/>
  <c r="X16" i="2"/>
  <c r="Y16" i="2"/>
  <c r="Z16" i="2"/>
  <c r="AA16" i="2"/>
  <c r="AB16" i="2"/>
  <c r="AC16" i="2"/>
  <c r="AD16" i="2"/>
  <c r="U17" i="2"/>
  <c r="V17" i="2"/>
  <c r="W17" i="2"/>
  <c r="X17" i="2"/>
  <c r="Y17" i="2"/>
  <c r="Z17" i="2"/>
  <c r="AA17" i="2"/>
  <c r="AB17" i="2"/>
  <c r="AC17" i="2"/>
  <c r="AD17" i="2"/>
  <c r="U18" i="2"/>
  <c r="V18" i="2"/>
  <c r="W18" i="2"/>
  <c r="X18" i="2"/>
  <c r="Y18" i="2"/>
  <c r="Z18" i="2"/>
  <c r="AA18" i="2"/>
  <c r="AB18" i="2"/>
  <c r="AC18" i="2"/>
  <c r="AD18" i="2"/>
  <c r="U19" i="2"/>
  <c r="V19" i="2"/>
  <c r="W19" i="2"/>
  <c r="X19" i="2"/>
  <c r="Y19" i="2"/>
  <c r="Z19" i="2"/>
  <c r="AA19" i="2"/>
  <c r="AB19" i="2"/>
  <c r="AC19" i="2"/>
  <c r="AD19" i="2"/>
  <c r="U20" i="2"/>
  <c r="V20" i="2"/>
  <c r="W20" i="2"/>
  <c r="X20" i="2"/>
  <c r="Y20" i="2"/>
  <c r="Z20" i="2"/>
  <c r="AA20" i="2"/>
  <c r="AB20" i="2"/>
  <c r="AC20" i="2"/>
  <c r="AD20" i="2"/>
  <c r="U21" i="2"/>
  <c r="V21" i="2"/>
  <c r="W21" i="2"/>
  <c r="X21" i="2"/>
  <c r="Y21" i="2"/>
  <c r="Z21" i="2"/>
  <c r="AA21" i="2"/>
  <c r="AB21" i="2"/>
  <c r="AC21" i="2"/>
  <c r="AD21" i="2"/>
  <c r="AD2" i="2"/>
  <c r="AD22" i="2" s="1"/>
  <c r="AC2" i="2"/>
  <c r="AB2" i="2"/>
  <c r="AA2" i="2"/>
  <c r="Z2" i="2"/>
  <c r="Z22" i="2" s="1"/>
  <c r="Y2" i="2"/>
  <c r="X2" i="2"/>
  <c r="V2" i="2"/>
  <c r="W2" i="2"/>
  <c r="W22" i="2" s="1"/>
  <c r="U2" i="2"/>
  <c r="C2" i="28"/>
  <c r="C1" i="28"/>
  <c r="AG26" i="2" s="1"/>
  <c r="A6" i="28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C3" i="28"/>
  <c r="C2" i="27"/>
  <c r="C1" i="27"/>
  <c r="AG25" i="2" s="1"/>
  <c r="A6" i="27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C3" i="27"/>
  <c r="C2" i="26"/>
  <c r="C1" i="26"/>
  <c r="AG24" i="2" s="1"/>
  <c r="A6" i="26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C3" i="26"/>
  <c r="C2" i="25"/>
  <c r="C1" i="25"/>
  <c r="AG23" i="2" s="1"/>
  <c r="A6" i="25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C3" i="25"/>
  <c r="C2" i="24"/>
  <c r="C1" i="24"/>
  <c r="AG22" i="2" s="1"/>
  <c r="A6" i="24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C3" i="24"/>
  <c r="C2" i="23"/>
  <c r="C1" i="23"/>
  <c r="AG21" i="2" s="1"/>
  <c r="A6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C3" i="23"/>
  <c r="C2" i="22"/>
  <c r="C1" i="22"/>
  <c r="AG20" i="2" s="1"/>
  <c r="A6" i="22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C3" i="22"/>
  <c r="C2" i="21"/>
  <c r="C1" i="21"/>
  <c r="AG19" i="2" s="1"/>
  <c r="A6" i="2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C3" i="21"/>
  <c r="C2" i="20"/>
  <c r="C1" i="20"/>
  <c r="AG18" i="2" s="1"/>
  <c r="A6" i="20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C3" i="20"/>
  <c r="E27" i="3"/>
  <c r="E28" i="3"/>
  <c r="E30" i="3"/>
  <c r="C2" i="19"/>
  <c r="C1" i="19"/>
  <c r="AG17" i="2" s="1"/>
  <c r="A6" i="19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C3" i="19"/>
  <c r="C3" i="18"/>
  <c r="C3" i="17"/>
  <c r="C3" i="16"/>
  <c r="C3" i="15"/>
  <c r="C3" i="14"/>
  <c r="C3" i="13"/>
  <c r="C3" i="12"/>
  <c r="C3" i="11"/>
  <c r="C3" i="10"/>
  <c r="C3" i="9"/>
  <c r="C3" i="8"/>
  <c r="C3" i="7"/>
  <c r="C3" i="6"/>
  <c r="C3" i="5"/>
  <c r="C3" i="1"/>
  <c r="AA22" i="2" l="1"/>
  <c r="Y22" i="2"/>
  <c r="AC22" i="2"/>
  <c r="U22" i="2"/>
  <c r="X22" i="2"/>
  <c r="AB22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C2" i="18"/>
  <c r="C1" i="18"/>
  <c r="AG16" i="2" s="1"/>
  <c r="C2" i="17"/>
  <c r="C1" i="17"/>
  <c r="AG15" i="2" s="1"/>
  <c r="C2" i="16"/>
  <c r="C1" i="16"/>
  <c r="AG14" i="2" s="1"/>
  <c r="C2" i="15"/>
  <c r="C1" i="15"/>
  <c r="AG13" i="2" s="1"/>
  <c r="C2" i="14"/>
  <c r="C1" i="14"/>
  <c r="AG12" i="2" s="1"/>
  <c r="C2" i="13"/>
  <c r="C1" i="13"/>
  <c r="AG11" i="2" s="1"/>
  <c r="C2" i="12"/>
  <c r="C1" i="12"/>
  <c r="AG10" i="2" s="1"/>
  <c r="C2" i="11"/>
  <c r="C1" i="11"/>
  <c r="AG9" i="2" s="1"/>
  <c r="C2" i="10"/>
  <c r="C1" i="10"/>
  <c r="AG8" i="2" s="1"/>
  <c r="C2" i="9"/>
  <c r="C1" i="9"/>
  <c r="AG7" i="2" s="1"/>
  <c r="C2" i="8"/>
  <c r="C1" i="8"/>
  <c r="AG6" i="2" s="1"/>
  <c r="C2" i="7"/>
  <c r="C1" i="7"/>
  <c r="AG5" i="2" s="1"/>
  <c r="C2" i="6"/>
  <c r="C1" i="6"/>
  <c r="AG4" i="2" s="1"/>
  <c r="C2" i="5"/>
  <c r="C1" i="5"/>
  <c r="AG3" i="2" s="1"/>
  <c r="A6" i="18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6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6" i="16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6" i="15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6" i="14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C2" i="1"/>
  <c r="C1" i="1"/>
  <c r="AG2" i="2" s="1"/>
  <c r="T22" i="2" l="1"/>
  <c r="AH16" i="2" s="1"/>
  <c r="E23" i="3" s="1"/>
  <c r="AF3" i="2"/>
  <c r="AF4" i="2" s="1"/>
  <c r="AF5" i="2" s="1"/>
  <c r="AF6" i="2" s="1"/>
  <c r="AF7" i="2" s="1"/>
  <c r="AF8" i="2" s="1"/>
  <c r="AF9" i="2" s="1"/>
  <c r="AF10" i="2" s="1"/>
  <c r="AF11" i="2" s="1"/>
  <c r="AF12" i="2" s="1"/>
  <c r="AF13" i="2" s="1"/>
  <c r="AF14" i="2" s="1"/>
  <c r="AF15" i="2" s="1"/>
  <c r="AF16" i="2" s="1"/>
  <c r="F2" i="2"/>
  <c r="H1" i="2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G1" i="2"/>
  <c r="Q22" i="2"/>
  <c r="AH13" i="2" s="1"/>
  <c r="E20" i="3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10" i="3"/>
  <c r="L22" i="2" l="1"/>
  <c r="AH8" i="2" s="1"/>
  <c r="E15" i="3" s="1"/>
  <c r="I22" i="2"/>
  <c r="AH5" i="2" s="1"/>
  <c r="E12" i="3" s="1"/>
  <c r="R22" i="2"/>
  <c r="AH14" i="2" s="1"/>
  <c r="E21" i="3" s="1"/>
  <c r="S22" i="2"/>
  <c r="AH15" i="2" s="1"/>
  <c r="E22" i="3" s="1"/>
  <c r="G22" i="2"/>
  <c r="AH3" i="2" s="1"/>
  <c r="E10" i="3" s="1"/>
  <c r="N22" i="2"/>
  <c r="AH10" i="2" s="1"/>
  <c r="E17" i="3" s="1"/>
  <c r="J22" i="2"/>
  <c r="AH6" i="2" s="1"/>
  <c r="E13" i="3" s="1"/>
  <c r="O22" i="2"/>
  <c r="AH11" i="2" s="1"/>
  <c r="E18" i="3" s="1"/>
  <c r="K22" i="2"/>
  <c r="AH7" i="2" s="1"/>
  <c r="E14" i="3" s="1"/>
  <c r="P22" i="2"/>
  <c r="AH12" i="2" s="1"/>
  <c r="E19" i="3" s="1"/>
  <c r="H22" i="2"/>
  <c r="AH4" i="2" s="1"/>
  <c r="E11" i="3" s="1"/>
  <c r="M22" i="2"/>
  <c r="AH9" i="2" s="1"/>
  <c r="E16" i="3" s="1"/>
  <c r="E22" i="2"/>
  <c r="D3" i="2"/>
  <c r="D4" i="2" s="1"/>
  <c r="A6" i="1"/>
  <c r="A7" i="1" s="1"/>
  <c r="A8" i="1" s="1"/>
  <c r="A9" i="1" s="1"/>
  <c r="A10" i="1" s="1"/>
  <c r="A11" i="1" s="1"/>
  <c r="A12" i="1" s="1"/>
  <c r="D8" i="2" l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5" i="2"/>
  <c r="D6" i="2" s="1"/>
  <c r="D7" i="2" s="1"/>
  <c r="A13" i="1"/>
  <c r="F22" i="2"/>
  <c r="AH2" i="2" s="1"/>
  <c r="E9" i="3" s="1"/>
  <c r="A14" i="1" l="1"/>
  <c r="A15" i="1" s="1"/>
  <c r="A16" i="1" s="1"/>
  <c r="A17" i="1" s="1"/>
  <c r="A18" i="1" s="1"/>
  <c r="A19" i="1" s="1"/>
  <c r="A20" i="1" s="1"/>
  <c r="A21" i="1" l="1"/>
  <c r="A22" i="1" s="1"/>
  <c r="A23" i="1" s="1"/>
  <c r="A24" i="1" s="1"/>
</calcChain>
</file>

<file path=xl/sharedStrings.xml><?xml version="1.0" encoding="utf-8"?>
<sst xmlns="http://schemas.openxmlformats.org/spreadsheetml/2006/main" count="1463" uniqueCount="70">
  <si>
    <t>Пояснительная записка оформлена очень качественно</t>
  </si>
  <si>
    <t>Автором разработаны дополнительные презентационные материалы, демонстрирующие преимущества ВКР</t>
  </si>
  <si>
    <t>Если да, то поясните, какие именно?</t>
  </si>
  <si>
    <t>Автор провёл апробацию принятого решения задачи, проведённых исследований на конференциях, семинарах, выставках и т.д. в период с момента начала работы над ВКР</t>
  </si>
  <si>
    <t>Критика ВКР</t>
  </si>
  <si>
    <t>Экспертное мнение</t>
  </si>
  <si>
    <t>Вклад автора ВКР в полученные результаты очень весом</t>
  </si>
  <si>
    <t>ВКР заслуживает присуждения призового места</t>
  </si>
  <si>
    <t>показатель</t>
  </si>
  <si>
    <t>объект оценивания</t>
  </si>
  <si>
    <t>Признание результатов ВКР</t>
  </si>
  <si>
    <t>Критериальный вопрос</t>
  </si>
  <si>
    <t>оценка / утверждение</t>
  </si>
  <si>
    <t>Дополнительные сведения</t>
  </si>
  <si>
    <t>Оформление и представление ВКР</t>
  </si>
  <si>
    <t>ДА</t>
  </si>
  <si>
    <t>частично ДА</t>
  </si>
  <si>
    <t>НЕТ</t>
  </si>
  <si>
    <t>выбор</t>
  </si>
  <si>
    <t>относительный балл</t>
  </si>
  <si>
    <t>Автор ВКР</t>
  </si>
  <si>
    <t>макс. балл</t>
  </si>
  <si>
    <t>№</t>
  </si>
  <si>
    <t>Автором усовершенствована методика исследований</t>
  </si>
  <si>
    <t>Результаты проведённых исследований нашли отражение в публикациях ВАК, изданных с момента начала работы над ВКР</t>
  </si>
  <si>
    <t>Результаты проведённых исследований нашли отражение в международных публикациях, изданных с момента начала работы над ВКР</t>
  </si>
  <si>
    <t>Результаты имеют практическую значимость</t>
  </si>
  <si>
    <t>Инновационность результатов исследований была признана профессиональным сообществом в виде наград и/или патентов</t>
  </si>
  <si>
    <t>Результаты ВКР имеют внедрение</t>
  </si>
  <si>
    <t>В ВКР решена актуальная задача, имеющая важное значение для развития строительной отрасли</t>
  </si>
  <si>
    <t>В методике исследований допущен ряд неточностей, которые ставят под сомнение достоверность полученных результатов</t>
  </si>
  <si>
    <t>В исследованиях не учтён ряд важных факторов, которые умаляют значимость полученных результатов</t>
  </si>
  <si>
    <t>Результаты имеют важное теоретическое значение</t>
  </si>
  <si>
    <t>Значимость работы</t>
  </si>
  <si>
    <t>Уровень задачи</t>
  </si>
  <si>
    <t>Результаты исследований обладают новизной</t>
  </si>
  <si>
    <t>Автором доказана техническая и/или экономическая эффективность результата НИР</t>
  </si>
  <si>
    <t>Усовершенствование методики исследований позволило автору получить новые результаты</t>
  </si>
  <si>
    <t>Если да, то поясните, почему?</t>
  </si>
  <si>
    <t>Автором выполен большой объём исследований</t>
  </si>
  <si>
    <t>Подготовлен качественный обзор накопленного опыта исследований в рассматриваемой сфере</t>
  </si>
  <si>
    <t>ФИО эксперта</t>
  </si>
  <si>
    <t>Фамилия Имя Отчество участника</t>
  </si>
  <si>
    <t>балл</t>
  </si>
  <si>
    <t>Тема ВКР</t>
  </si>
  <si>
    <t>ДАННЫЕ  ОБ  ЭКСПЕРТЕ</t>
  </si>
  <si>
    <t>Фамилия Имя Отчество эксперта</t>
  </si>
  <si>
    <t>Дожность эксперта, ВУЗ</t>
  </si>
  <si>
    <t>Учёная степень, учёное звание эксперта</t>
  </si>
  <si>
    <t>РЕЗУЛЬТАТЫ ЭКСПЕРТИЗЫ</t>
  </si>
  <si>
    <t>ВУЗ (сокращённо)</t>
  </si>
  <si>
    <t>Кто-то</t>
  </si>
  <si>
    <t>Теплгазоснабжение и вентиляция</t>
  </si>
  <si>
    <t>Барышев Михаил Сергеевич</t>
  </si>
  <si>
    <t>Проект насосно-дросселирующей подстанции с использованием устройства для рекуперации дросселируемого напора.</t>
  </si>
  <si>
    <t>Дальневосточный ФУ</t>
  </si>
  <si>
    <t>Бурьянов Иван Александрович</t>
  </si>
  <si>
    <t>Проект системы аспирации приемного цеха ЗАО «Алексеевский комбикормовый завод» с применением энергосберегающих решений.</t>
  </si>
  <si>
    <t>Белгородский ГТУ</t>
  </si>
  <si>
    <t>Вагизов Алмаз Зиннурович</t>
  </si>
  <si>
    <t>Газоснабжение коттеджного поселка "Цветочный" и предприятия по производству гипса</t>
  </si>
  <si>
    <t>Казанский ГАСУ</t>
  </si>
  <si>
    <t>Гущин Сергей Васильевич</t>
  </si>
  <si>
    <t>Разработка перспективных систем теплоснабжения с учетом подключения крупных потребителей на примере населенных пунктов Белгородской области</t>
  </si>
  <si>
    <t>Кузин Денис Юрьевич</t>
  </si>
  <si>
    <t>Повышение энергетической эффективности индивидуальных жилых домов (научная работа)</t>
  </si>
  <si>
    <t>Нижегородский ГАСУ</t>
  </si>
  <si>
    <t>Соколов Владимир Александрович</t>
  </si>
  <si>
    <t>Отопление и вентиляция универсального спорткомплекса</t>
  </si>
  <si>
    <t>научно-исследовательская работа бакалавра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</si>
</sst>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2"/>
      <color theme="0" tint="-0.49998474074526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Arial Cyr"/>
      <charset val="204"/>
    </font>
    <font>
      <sz val="11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rgb="FFC00000"/>
      <name val="Calibri"/>
      <family val="2"/>
      <charset val="204"/>
      <scheme val="minor"/>
    </font>
    <font>
      <b/>
      <i/>
      <sz val="12"/>
      <color rgb="FFC00000"/>
      <name val="Arial Cyr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12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C38" sqref="C38"/>
    </sheetView>
  </sheetViews>
  <sheetFormatPr defaultRowHeight="13.2" x14ac:dyDescent="0.25"/>
  <cols>
    <col min="1" max="1" width="4.77734375" customWidth="1"/>
    <col min="2" max="2" width="35.88671875" customWidth="1"/>
    <col min="3" max="3" width="60.88671875" customWidth="1"/>
    <col min="4" max="4" width="26.21875" customWidth="1"/>
  </cols>
  <sheetData>
    <row r="1" spans="1:5" ht="17.399999999999999" x14ac:dyDescent="0.25">
      <c r="A1" s="30" t="s">
        <v>52</v>
      </c>
      <c r="B1" s="30"/>
      <c r="C1" s="30"/>
      <c r="D1" s="30"/>
      <c r="E1" s="30"/>
    </row>
    <row r="2" spans="1:5" ht="20.399999999999999" customHeight="1" x14ac:dyDescent="0.25">
      <c r="A2" s="31" t="s">
        <v>69</v>
      </c>
      <c r="B2" s="31"/>
      <c r="C2" s="31"/>
      <c r="D2" s="31"/>
      <c r="E2" s="31"/>
    </row>
    <row r="3" spans="1:5" ht="20.399999999999999" customHeight="1" x14ac:dyDescent="0.25">
      <c r="A3" s="32" t="s">
        <v>45</v>
      </c>
      <c r="B3" s="33"/>
      <c r="C3" s="33"/>
      <c r="D3" s="33"/>
      <c r="E3" s="34"/>
    </row>
    <row r="4" spans="1:5" ht="20.399999999999999" customHeight="1" x14ac:dyDescent="0.25">
      <c r="A4" s="35" t="s">
        <v>46</v>
      </c>
      <c r="B4" s="36"/>
      <c r="C4" s="37" t="s">
        <v>51</v>
      </c>
      <c r="D4" s="38"/>
      <c r="E4" s="39"/>
    </row>
    <row r="5" spans="1:5" ht="20.399999999999999" customHeight="1" x14ac:dyDescent="0.25">
      <c r="A5" s="35" t="s">
        <v>47</v>
      </c>
      <c r="B5" s="36"/>
      <c r="C5" s="37"/>
      <c r="D5" s="38"/>
      <c r="E5" s="39"/>
    </row>
    <row r="6" spans="1:5" ht="20.399999999999999" customHeight="1" x14ac:dyDescent="0.25">
      <c r="A6" s="35" t="s">
        <v>48</v>
      </c>
      <c r="B6" s="36"/>
      <c r="C6" s="37"/>
      <c r="D6" s="38"/>
      <c r="E6" s="39"/>
    </row>
    <row r="7" spans="1:5" ht="20.399999999999999" customHeight="1" x14ac:dyDescent="0.25">
      <c r="A7" s="32" t="s">
        <v>49</v>
      </c>
      <c r="B7" s="33"/>
      <c r="C7" s="33"/>
      <c r="D7" s="33"/>
      <c r="E7" s="34"/>
    </row>
    <row r="8" spans="1:5" ht="34.200000000000003" customHeight="1" x14ac:dyDescent="0.25">
      <c r="A8" s="25" t="s">
        <v>22</v>
      </c>
      <c r="B8" s="25" t="s">
        <v>42</v>
      </c>
      <c r="C8" s="25" t="s">
        <v>44</v>
      </c>
      <c r="D8" s="25" t="s">
        <v>50</v>
      </c>
      <c r="E8" s="25" t="s">
        <v>43</v>
      </c>
    </row>
    <row r="9" spans="1:5" ht="46.8" x14ac:dyDescent="0.25">
      <c r="A9" s="22">
        <v>1</v>
      </c>
      <c r="B9" s="28" t="s">
        <v>53</v>
      </c>
      <c r="C9" s="28" t="s">
        <v>54</v>
      </c>
      <c r="D9" s="28" t="s">
        <v>55</v>
      </c>
      <c r="E9" s="27">
        <f>скрыто!AH2</f>
        <v>100</v>
      </c>
    </row>
    <row r="10" spans="1:5" ht="54" customHeight="1" x14ac:dyDescent="0.25">
      <c r="A10" s="22">
        <f>A9+1</f>
        <v>2</v>
      </c>
      <c r="B10" s="28" t="s">
        <v>56</v>
      </c>
      <c r="C10" s="28" t="s">
        <v>57</v>
      </c>
      <c r="D10" s="28" t="s">
        <v>58</v>
      </c>
      <c r="E10" s="27">
        <f>скрыто!AH3</f>
        <v>100</v>
      </c>
    </row>
    <row r="11" spans="1:5" ht="31.2" x14ac:dyDescent="0.25">
      <c r="A11" s="22">
        <f t="shared" ref="A11:A33" si="0">A10+1</f>
        <v>3</v>
      </c>
      <c r="B11" s="29" t="s">
        <v>59</v>
      </c>
      <c r="C11" s="29" t="s">
        <v>60</v>
      </c>
      <c r="D11" s="29" t="s">
        <v>61</v>
      </c>
      <c r="E11" s="27">
        <f>скрыто!AH4</f>
        <v>100</v>
      </c>
    </row>
    <row r="12" spans="1:5" ht="46.8" x14ac:dyDescent="0.25">
      <c r="A12" s="22">
        <f t="shared" si="0"/>
        <v>4</v>
      </c>
      <c r="B12" s="28" t="s">
        <v>62</v>
      </c>
      <c r="C12" s="28" t="s">
        <v>63</v>
      </c>
      <c r="D12" s="28" t="s">
        <v>58</v>
      </c>
      <c r="E12" s="27">
        <f>скрыто!AH5</f>
        <v>100</v>
      </c>
    </row>
    <row r="13" spans="1:5" ht="31.2" x14ac:dyDescent="0.25">
      <c r="A13" s="22">
        <f t="shared" si="0"/>
        <v>5</v>
      </c>
      <c r="B13" s="28" t="s">
        <v>64</v>
      </c>
      <c r="C13" s="28" t="s">
        <v>65</v>
      </c>
      <c r="D13" s="28" t="s">
        <v>66</v>
      </c>
      <c r="E13" s="27">
        <f>скрыто!AH6</f>
        <v>100</v>
      </c>
    </row>
    <row r="14" spans="1:5" ht="18" customHeight="1" x14ac:dyDescent="0.25">
      <c r="A14" s="22">
        <f t="shared" si="0"/>
        <v>6</v>
      </c>
      <c r="B14" s="29" t="s">
        <v>67</v>
      </c>
      <c r="C14" s="29" t="s">
        <v>68</v>
      </c>
      <c r="D14" s="29" t="s">
        <v>61</v>
      </c>
      <c r="E14" s="27">
        <f>скрыто!AH7</f>
        <v>100</v>
      </c>
    </row>
    <row r="15" spans="1:5" ht="15.6" hidden="1" x14ac:dyDescent="0.25">
      <c r="A15" s="22">
        <f t="shared" si="0"/>
        <v>7</v>
      </c>
      <c r="B15" s="22"/>
      <c r="C15" s="22"/>
      <c r="D15" s="22"/>
      <c r="E15" s="27">
        <f>скрыто!AH8</f>
        <v>100</v>
      </c>
    </row>
    <row r="16" spans="1:5" ht="15.6" hidden="1" x14ac:dyDescent="0.25">
      <c r="A16" s="22">
        <f t="shared" si="0"/>
        <v>8</v>
      </c>
      <c r="B16" s="22"/>
      <c r="C16" s="22"/>
      <c r="D16" s="22"/>
      <c r="E16" s="27">
        <f>скрыто!AH9</f>
        <v>100</v>
      </c>
    </row>
    <row r="17" spans="1:5" ht="15.6" hidden="1" x14ac:dyDescent="0.25">
      <c r="A17" s="22">
        <f t="shared" si="0"/>
        <v>9</v>
      </c>
      <c r="B17" s="22"/>
      <c r="C17" s="22"/>
      <c r="D17" s="22"/>
      <c r="E17" s="27">
        <f>скрыто!AH10</f>
        <v>100</v>
      </c>
    </row>
    <row r="18" spans="1:5" ht="15.6" hidden="1" x14ac:dyDescent="0.25">
      <c r="A18" s="22">
        <f t="shared" si="0"/>
        <v>10</v>
      </c>
      <c r="B18" s="22"/>
      <c r="C18" s="22"/>
      <c r="D18" s="22"/>
      <c r="E18" s="27">
        <f>скрыто!AH11</f>
        <v>100</v>
      </c>
    </row>
    <row r="19" spans="1:5" ht="15.6" hidden="1" x14ac:dyDescent="0.25">
      <c r="A19" s="22">
        <f t="shared" si="0"/>
        <v>11</v>
      </c>
      <c r="B19" s="22"/>
      <c r="C19" s="22"/>
      <c r="D19" s="22"/>
      <c r="E19" s="27">
        <f>скрыто!AH12</f>
        <v>100</v>
      </c>
    </row>
    <row r="20" spans="1:5" ht="15.6" hidden="1" x14ac:dyDescent="0.25">
      <c r="A20" s="22">
        <f t="shared" si="0"/>
        <v>12</v>
      </c>
      <c r="B20" s="22"/>
      <c r="C20" s="22"/>
      <c r="D20" s="22"/>
      <c r="E20" s="27">
        <f>скрыто!AH13</f>
        <v>100</v>
      </c>
    </row>
    <row r="21" spans="1:5" ht="15.6" hidden="1" x14ac:dyDescent="0.25">
      <c r="A21" s="22">
        <f t="shared" si="0"/>
        <v>13</v>
      </c>
      <c r="B21" s="22"/>
      <c r="C21" s="22"/>
      <c r="D21" s="22"/>
      <c r="E21" s="27">
        <f>скрыто!AH14</f>
        <v>100</v>
      </c>
    </row>
    <row r="22" spans="1:5" ht="20.399999999999999" hidden="1" customHeight="1" x14ac:dyDescent="0.25">
      <c r="A22" s="22">
        <f t="shared" si="0"/>
        <v>14</v>
      </c>
      <c r="B22" s="22"/>
      <c r="C22" s="22"/>
      <c r="D22" s="22"/>
      <c r="E22" s="27">
        <f>скрыто!AH15</f>
        <v>100</v>
      </c>
    </row>
    <row r="23" spans="1:5" ht="15.6" hidden="1" x14ac:dyDescent="0.25">
      <c r="A23" s="22">
        <f t="shared" si="0"/>
        <v>15</v>
      </c>
      <c r="B23" s="22"/>
      <c r="C23" s="22"/>
      <c r="D23" s="22"/>
      <c r="E23" s="27">
        <f>скрыто!AH16</f>
        <v>100</v>
      </c>
    </row>
    <row r="24" spans="1:5" ht="15.6" hidden="1" x14ac:dyDescent="0.25">
      <c r="A24" s="22">
        <f t="shared" si="0"/>
        <v>16</v>
      </c>
      <c r="B24" s="22"/>
      <c r="C24" s="22"/>
      <c r="D24" s="22"/>
      <c r="E24" s="27">
        <f>скрыто!AH17</f>
        <v>100</v>
      </c>
    </row>
    <row r="25" spans="1:5" ht="15.6" hidden="1" x14ac:dyDescent="0.25">
      <c r="A25" s="22">
        <f t="shared" si="0"/>
        <v>17</v>
      </c>
      <c r="B25" s="22"/>
      <c r="C25" s="22"/>
      <c r="D25" s="22"/>
      <c r="E25" s="27">
        <f>скрыто!AH18</f>
        <v>100</v>
      </c>
    </row>
    <row r="26" spans="1:5" ht="15.6" hidden="1" x14ac:dyDescent="0.25">
      <c r="A26" s="22">
        <f t="shared" si="0"/>
        <v>18</v>
      </c>
      <c r="B26" s="22"/>
      <c r="C26" s="22"/>
      <c r="D26" s="22"/>
      <c r="E26" s="27">
        <f>скрыто!AH19</f>
        <v>100</v>
      </c>
    </row>
    <row r="27" spans="1:5" ht="15.6" hidden="1" x14ac:dyDescent="0.25">
      <c r="A27" s="22">
        <f t="shared" si="0"/>
        <v>19</v>
      </c>
      <c r="B27" s="22"/>
      <c r="C27" s="22"/>
      <c r="D27" s="22"/>
      <c r="E27" s="27">
        <f>скрыто!AH20</f>
        <v>100</v>
      </c>
    </row>
    <row r="28" spans="1:5" ht="15.6" hidden="1" x14ac:dyDescent="0.25">
      <c r="A28" s="22">
        <f t="shared" si="0"/>
        <v>20</v>
      </c>
      <c r="B28" s="22"/>
      <c r="C28" s="22"/>
      <c r="D28" s="22"/>
      <c r="E28" s="27">
        <f>скрыто!AH21</f>
        <v>100</v>
      </c>
    </row>
    <row r="29" spans="1:5" ht="15.6" hidden="1" x14ac:dyDescent="0.25">
      <c r="A29" s="22">
        <f t="shared" si="0"/>
        <v>21</v>
      </c>
      <c r="B29" s="22"/>
      <c r="C29" s="22"/>
      <c r="D29" s="22"/>
      <c r="E29" s="27">
        <f>скрыто!AH22</f>
        <v>100</v>
      </c>
    </row>
    <row r="30" spans="1:5" ht="15.6" hidden="1" x14ac:dyDescent="0.25">
      <c r="A30" s="22">
        <f t="shared" si="0"/>
        <v>22</v>
      </c>
      <c r="B30" s="22"/>
      <c r="C30" s="22"/>
      <c r="D30" s="22"/>
      <c r="E30" s="27">
        <f>скрыто!AH23</f>
        <v>100</v>
      </c>
    </row>
    <row r="31" spans="1:5" ht="15.6" hidden="1" x14ac:dyDescent="0.25">
      <c r="A31" s="22">
        <f t="shared" si="0"/>
        <v>23</v>
      </c>
      <c r="B31" s="22"/>
      <c r="C31" s="22"/>
      <c r="D31" s="22"/>
      <c r="E31" s="27">
        <f>скрыто!AH24</f>
        <v>100</v>
      </c>
    </row>
    <row r="32" spans="1:5" ht="15.6" hidden="1" x14ac:dyDescent="0.25">
      <c r="A32" s="22">
        <f t="shared" si="0"/>
        <v>24</v>
      </c>
      <c r="B32" s="22"/>
      <c r="C32" s="22"/>
      <c r="D32" s="22"/>
      <c r="E32" s="27">
        <f>скрыто!AH25</f>
        <v>100</v>
      </c>
    </row>
    <row r="33" spans="1:5" ht="15.6" hidden="1" x14ac:dyDescent="0.25">
      <c r="A33" s="22">
        <f t="shared" si="0"/>
        <v>25</v>
      </c>
      <c r="B33" s="22"/>
      <c r="C33" s="22"/>
      <c r="D33" s="22"/>
      <c r="E33" s="27">
        <f>скрыто!AH26</f>
        <v>100</v>
      </c>
    </row>
    <row r="34" spans="1:5" ht="15.6" hidden="1" x14ac:dyDescent="0.25">
      <c r="A34" s="22"/>
      <c r="B34" s="22"/>
      <c r="C34" s="22"/>
      <c r="D34" s="22"/>
      <c r="E34" s="27"/>
    </row>
    <row r="35" spans="1:5" ht="15.6" hidden="1" x14ac:dyDescent="0.25">
      <c r="A35" s="22"/>
      <c r="B35" s="22"/>
      <c r="C35" s="22"/>
      <c r="D35" s="22"/>
      <c r="E35" s="27"/>
    </row>
  </sheetData>
  <mergeCells count="10">
    <mergeCell ref="A5:B5"/>
    <mergeCell ref="C5:E5"/>
    <mergeCell ref="A6:B6"/>
    <mergeCell ref="C6:E6"/>
    <mergeCell ref="A7:E7"/>
    <mergeCell ref="A1:E1"/>
    <mergeCell ref="A2:E2"/>
    <mergeCell ref="A3:E3"/>
    <mergeCell ref="A4:B4"/>
    <mergeCell ref="C4:E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5" sqref="D5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список!B17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список!C17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402BA7C-CE78-4321-9BD4-CD6D0C32109F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E7FDD9A7-5C9B-47B9-A19A-934767ED8704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00E3558-D3B2-44B6-85E8-BB80ADC9685F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29EF858A-3E5B-4E88-9DAF-794E48144ADC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F2BB0B6E-FE5D-47F3-9FF3-B37AC5BC3370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5" sqref="D5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список!B18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список!C18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901A46-57E0-40D0-8B84-1F2762F5442B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19D6E47D-2C79-45F6-9C62-56FD6C6C7806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9344CC8-B47D-4EF0-8AD1-DA222DE65F7D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26853D0E-5498-44F9-8AC1-83DB538F398D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C96AEE47-CC83-4106-B440-B3B7EC0CDCD6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5" sqref="D5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список!B19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список!C19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AF0574E-F271-4BC9-ADB4-3E7B1AB2725B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AF133E0F-56F8-4387-B673-EC41372475E8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87EA053-11B2-406F-99CC-9475803AF647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EA43C23B-0B03-487A-B16F-463F1BDF2E7E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580A4C06-FE0B-429A-ABD3-BE20D9FE51B1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5" sqref="D5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список!B20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список!C20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A010DA9-0CBD-4A79-A6DE-D61ADE803B62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009C31A6-21F4-4F1E-959A-1A24A3C01234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B772C9C-F808-4EB9-8AE9-DB091FF87503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F112857B-1B91-4B88-B481-CB259ABB83F1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74F5B670-A5DE-4F14-BE4C-88A4AE9A5E1D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5" sqref="D5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список!B21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список!C21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2CC9C6-179A-439E-ADDD-F9E0073D2C1A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A0FE72D1-DBC9-4BF5-B5C3-66DF87946A56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FCB22DD-23E3-4849-AC41-5C86BC5ED300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12E3ACB7-C754-4169-B05C-57D6B99D7080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08418332-6ABF-473A-B8A3-3A57494A5AB9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5" sqref="D5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список!B22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список!C22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9229AA-BC17-4548-92D8-E1745E2B231F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774A42E6-E2D3-4642-94AC-6CE9A853C55B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A196F97-838F-44EF-83CE-AB1E763645B8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59B5C4E8-5989-4090-87F9-183033215F19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863081AB-45B6-48DE-AA74-C9B1D1FF20BD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topLeftCell="A7" zoomScaleNormal="100" zoomScaleSheetLayoutView="100" workbookViewId="0">
      <selection activeCell="D5" sqref="D5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список!B23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список!C23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B462A9B-C50B-493D-8B4B-1B3BDB504A3F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597E5A18-B847-4968-891D-0B1D0526EDC3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F27C1AF-0219-43FE-8D66-2C89101BDFDE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A2070D75-6BAC-4771-93A6-ECC068F72126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2A80B21A-7B83-424C-943D-421DEC6B09C8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5" sqref="D5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список!B24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список!C24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B23:B24"/>
    <mergeCell ref="A1:B1"/>
    <mergeCell ref="C1:E1"/>
    <mergeCell ref="A2:B2"/>
    <mergeCell ref="C2:E2"/>
    <mergeCell ref="A3:B3"/>
    <mergeCell ref="C3:E3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65D594A-0AD9-4BE4-B6A0-8EF2E9E2494D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DDEB4277-E962-4DF0-8116-CEC1FADC745C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E167A07-01D8-4409-91FC-466D1E27D032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73E21022-8D97-4229-B2D2-C09B996C7887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9405CE7B-5A24-4B0A-AEF9-46679BEEC631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5" sqref="D5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список!B25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список!C25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B23:B24"/>
    <mergeCell ref="A1:B1"/>
    <mergeCell ref="C1:E1"/>
    <mergeCell ref="A2:B2"/>
    <mergeCell ref="C2:E2"/>
    <mergeCell ref="A3:B3"/>
    <mergeCell ref="C3:E3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59F1FCA-F5B0-4C76-A70D-D49FC8E3417D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C7871302-6831-4F9E-ADEA-510611A8BBFC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976EF6B-230A-4430-BE79-2F1144C7CCB7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34A6BF09-1098-4E1C-BEA7-87393DAD99DB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0C84E028-C251-4048-9219-1AC856CD4638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5" sqref="D5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список!B26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список!C26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B23:B24"/>
    <mergeCell ref="A1:B1"/>
    <mergeCell ref="C1:E1"/>
    <mergeCell ref="A2:B2"/>
    <mergeCell ref="C2:E2"/>
    <mergeCell ref="A3:B3"/>
    <mergeCell ref="C3:E3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76EB268-6D0C-4281-911A-C468C4A91148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4C50714E-18C3-4288-ACD2-6C063D42C4F1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657D876-A1E4-4F84-AC9B-AE914AA73E54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40E0739B-25A6-4265-8CB2-486B92569866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0CB94A8E-D07F-4E54-960F-0FA73C334B8E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C7" sqref="C7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 t="str">
        <f>список!B9</f>
        <v>Барышев Михаил Сергеевич</v>
      </c>
      <c r="D1" s="50"/>
      <c r="E1" s="50"/>
    </row>
    <row r="2" spans="1:6" ht="39.6" customHeight="1" x14ac:dyDescent="0.25">
      <c r="A2" s="48" t="s">
        <v>44</v>
      </c>
      <c r="B2" s="49"/>
      <c r="C2" s="54" t="str">
        <f>список!C9</f>
        <v>Проект насосно-дросселирующей подстанции с использованием устройства для рекуперации дросселируемого напора.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12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ref="A13:A24" si="1">A12+1</f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1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1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1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1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1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1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1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1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1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1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1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B5:B8"/>
    <mergeCell ref="A3:B3"/>
    <mergeCell ref="C3:E3"/>
    <mergeCell ref="A2:B2"/>
    <mergeCell ref="C2:E2"/>
    <mergeCell ref="B23:B24"/>
    <mergeCell ref="B20:B22"/>
    <mergeCell ref="B14:B15"/>
    <mergeCell ref="B16:B19"/>
    <mergeCell ref="B9:B13"/>
  </mergeCells>
  <phoneticPr fontId="2" type="noConversion"/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98303C1-2591-482C-AA12-4C7A20F6C762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12" operator="equal" id="{2F1B5C01-DCBE-456F-B031-36E7A3DE5A3F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58B3792-BE2F-43FF-84AB-90BDD2E85D9D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14" operator="equal" id="{4110B641-F79C-409B-B3B2-4A90DC2DD4A2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15" operator="equal" id="{4006017B-547E-4735-A2CA-49017CF26465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5" sqref="D5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список!B27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список!C27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B23:B24"/>
    <mergeCell ref="A1:B1"/>
    <mergeCell ref="C1:E1"/>
    <mergeCell ref="A2:B2"/>
    <mergeCell ref="C2:E2"/>
    <mergeCell ref="A3:B3"/>
    <mergeCell ref="C3:E3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6CE4F9B-AC3D-4DCF-9E67-DC0CD81B8855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37FD82A2-0D55-4D0F-9202-087403B0FDFE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3DCF54B-9F0B-4D31-989F-C5A3774F89D4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EF7D1B21-EF5D-46CA-848A-489B20C3B816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51486F1C-1AF6-4645-A6A0-BD6FC24BA761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5" sqref="D5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список!B28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список!C28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B23:B24"/>
    <mergeCell ref="A1:B1"/>
    <mergeCell ref="C1:E1"/>
    <mergeCell ref="A2:B2"/>
    <mergeCell ref="C2:E2"/>
    <mergeCell ref="A3:B3"/>
    <mergeCell ref="C3:E3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43E7C6-F15B-446B-9B7B-98E0AAD7E7EC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BAC20E94-6B0A-420D-B37A-BEAA40272EAA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632036D-940E-4B73-AF83-EF9B7B98A3DB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AC52423B-FADD-44E2-81DF-4D583768AACF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DA9598FE-7290-4FC2-B0A6-924A2A969835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5" sqref="D5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список!B29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список!C29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B23:B24"/>
    <mergeCell ref="A1:B1"/>
    <mergeCell ref="C1:E1"/>
    <mergeCell ref="A2:B2"/>
    <mergeCell ref="C2:E2"/>
    <mergeCell ref="A3:B3"/>
    <mergeCell ref="C3:E3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4E0AA45-E30B-41F5-96B5-910F2C0569DF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1003C6FE-17C2-4290-B83F-9A054AF8352B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D999136-279F-4B85-A8E0-32BCD7DE571B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03F010F2-415F-4188-81A5-9123BA3A7C88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4DFF464E-21C9-4D88-86E3-C2D87549E6C6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5" sqref="D5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список!B30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список!C30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B23:B24"/>
    <mergeCell ref="A1:B1"/>
    <mergeCell ref="C1:E1"/>
    <mergeCell ref="A2:B2"/>
    <mergeCell ref="C2:E2"/>
    <mergeCell ref="A3:B3"/>
    <mergeCell ref="C3:E3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9DCD1D-89D8-4F91-BCFA-9108EC0A17AE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A91857B3-9236-46E9-83C7-17BE9539A452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3D00C08-7EC9-4FC5-8BFB-1238986CE889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7DCA59A7-04D6-4819-ABDF-CEC9269AD959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B91EAA74-5DD7-4BD5-A9A8-E9BDBBE350BB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5" sqref="D5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список!B31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список!C31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B23:B24"/>
    <mergeCell ref="A1:B1"/>
    <mergeCell ref="C1:E1"/>
    <mergeCell ref="A2:B2"/>
    <mergeCell ref="C2:E2"/>
    <mergeCell ref="A3:B3"/>
    <mergeCell ref="C3:E3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43386EF-9DAA-4A2F-A63D-90E56B5CEB1C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416F06C8-1605-461D-A586-F03F06B13D7A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1C378B3-F3CA-4EEC-9B1D-DE65F97C7BEF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A4540AE1-CBFB-4725-8D81-872CC8CF326C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CD3A67B6-5FF3-4F1F-B060-3580A5ED6025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5" sqref="D5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список!B32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список!C32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B23:B24"/>
    <mergeCell ref="A1:B1"/>
    <mergeCell ref="C1:E1"/>
    <mergeCell ref="A2:B2"/>
    <mergeCell ref="C2:E2"/>
    <mergeCell ref="A3:B3"/>
    <mergeCell ref="C3:E3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6CB8386-1692-4242-BAB4-C95486CD9764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BEA7B8FB-F8EC-4590-B242-A41FABD6E21D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B4CFD1F-EC75-4999-823F-017CE6AEC4E3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2CC144C2-A7EF-4293-A971-1A5584EEF96E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11F0CBFC-5383-4D20-A91F-8B8D08FE681E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topLeftCell="A4" zoomScaleNormal="100" zoomScaleSheetLayoutView="100" workbookViewId="0">
      <selection activeCell="D5" sqref="D5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список!B33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список!C33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B23:B24"/>
    <mergeCell ref="A1:B1"/>
    <mergeCell ref="C1:E1"/>
    <mergeCell ref="A2:B2"/>
    <mergeCell ref="C2:E2"/>
    <mergeCell ref="A3:B3"/>
    <mergeCell ref="C3:E3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BF55C1-3D50-41D5-907D-485A75474298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08DEFD72-DAFE-4121-9C85-64FA50641833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9688612-D94C-4B9F-BE3F-845F691D4238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B9226368-0133-4D11-9D9B-A23A11FC67B8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19ADB4D3-52CF-4F4D-B832-FECF3DD0E1BC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opLeftCell="F1" workbookViewId="0">
      <selection activeCell="AD6" sqref="AD6"/>
    </sheetView>
  </sheetViews>
  <sheetFormatPr defaultRowHeight="15" x14ac:dyDescent="0.25"/>
  <cols>
    <col min="1" max="1" width="15.109375" customWidth="1"/>
    <col min="3" max="3" width="6.6640625" style="7" customWidth="1"/>
    <col min="4" max="4" width="6.33203125" style="2" customWidth="1"/>
    <col min="5" max="5" width="5.109375" style="2" customWidth="1"/>
    <col min="6" max="6" width="5.109375" customWidth="1"/>
    <col min="7" max="30" width="4.88671875" customWidth="1"/>
    <col min="32" max="32" width="4.33203125" customWidth="1"/>
    <col min="33" max="33" width="34.44140625" customWidth="1"/>
    <col min="34" max="34" width="6.109375" customWidth="1"/>
  </cols>
  <sheetData>
    <row r="1" spans="1:34" ht="90.6" customHeight="1" x14ac:dyDescent="0.25">
      <c r="A1" s="8" t="s">
        <v>18</v>
      </c>
      <c r="B1" s="9" t="s">
        <v>19</v>
      </c>
      <c r="D1" s="6" t="s">
        <v>8</v>
      </c>
      <c r="E1" s="6" t="s">
        <v>21</v>
      </c>
      <c r="F1" s="23">
        <v>1</v>
      </c>
      <c r="G1" s="23">
        <f>F1+1</f>
        <v>2</v>
      </c>
      <c r="H1" s="23">
        <f t="shared" ref="H1:R1" si="0">G1+1</f>
        <v>3</v>
      </c>
      <c r="I1" s="23">
        <f t="shared" si="0"/>
        <v>4</v>
      </c>
      <c r="J1" s="23">
        <f t="shared" si="0"/>
        <v>5</v>
      </c>
      <c r="K1" s="23">
        <f t="shared" si="0"/>
        <v>6</v>
      </c>
      <c r="L1" s="23">
        <f t="shared" si="0"/>
        <v>7</v>
      </c>
      <c r="M1" s="23">
        <f t="shared" si="0"/>
        <v>8</v>
      </c>
      <c r="N1" s="23">
        <f t="shared" si="0"/>
        <v>9</v>
      </c>
      <c r="O1" s="23">
        <f t="shared" si="0"/>
        <v>10</v>
      </c>
      <c r="P1" s="23">
        <f t="shared" si="0"/>
        <v>11</v>
      </c>
      <c r="Q1" s="23">
        <f t="shared" si="0"/>
        <v>12</v>
      </c>
      <c r="R1" s="23">
        <f t="shared" si="0"/>
        <v>13</v>
      </c>
      <c r="S1" s="23">
        <f>R1+1</f>
        <v>14</v>
      </c>
      <c r="T1" s="23">
        <f>S1+1</f>
        <v>15</v>
      </c>
      <c r="U1" s="23">
        <f t="shared" ref="U1:AD1" si="1">T1+1</f>
        <v>16</v>
      </c>
      <c r="V1" s="23">
        <f t="shared" si="1"/>
        <v>17</v>
      </c>
      <c r="W1" s="23">
        <f t="shared" si="1"/>
        <v>18</v>
      </c>
      <c r="X1" s="23">
        <f t="shared" si="1"/>
        <v>19</v>
      </c>
      <c r="Y1" s="23">
        <f t="shared" si="1"/>
        <v>20</v>
      </c>
      <c r="Z1" s="23">
        <f>Y1+1</f>
        <v>21</v>
      </c>
      <c r="AA1" s="23">
        <f t="shared" si="1"/>
        <v>22</v>
      </c>
      <c r="AB1" s="23">
        <f t="shared" si="1"/>
        <v>23</v>
      </c>
      <c r="AC1" s="23">
        <f t="shared" si="1"/>
        <v>24</v>
      </c>
      <c r="AD1" s="23">
        <f t="shared" si="1"/>
        <v>25</v>
      </c>
    </row>
    <row r="2" spans="1:34" ht="15.6" x14ac:dyDescent="0.25">
      <c r="A2" s="8" t="s">
        <v>15</v>
      </c>
      <c r="B2" s="15">
        <v>1</v>
      </c>
      <c r="D2" s="3">
        <v>1</v>
      </c>
      <c r="E2" s="3">
        <v>6</v>
      </c>
      <c r="F2" s="19">
        <f>IF('1'!$D5=скрыто!$A$2,1,IF('1'!$D5=скрыто!$A$4,0,0.5))*$E2</f>
        <v>6</v>
      </c>
      <c r="G2" s="19">
        <f>IF('2'!$D5=скрыто!$A$2,1,IF('2'!$D5=скрыто!$A$4,0,0.5))*$E2</f>
        <v>6</v>
      </c>
      <c r="H2" s="19">
        <f>IF('3'!$D5=скрыто!$A$2,1,IF('3'!$D5=скрыто!$A$4,0,0.5))*$E2</f>
        <v>6</v>
      </c>
      <c r="I2" s="19">
        <f>IF('4'!$D5=скрыто!$A$2,1,IF('4'!$D5=скрыто!$A$4,0,0.5))*$E2</f>
        <v>6</v>
      </c>
      <c r="J2" s="19">
        <f>IF('5'!$D5=скрыто!$A$2,1,IF('5'!$D5=скрыто!$A$4,0,0.5))*$E2</f>
        <v>6</v>
      </c>
      <c r="K2" s="19">
        <f>IF('6'!$D5=скрыто!$A$2,1,IF('6'!$D5=скрыто!$A$4,0,0.5))*$E2</f>
        <v>6</v>
      </c>
      <c r="L2" s="19">
        <f>IF('7'!$D5=скрыто!$A$2,1,IF('7'!$D5=скрыто!$A$4,0,0.5))*$E2</f>
        <v>6</v>
      </c>
      <c r="M2" s="19">
        <f>IF('8'!$D5=скрыто!$A$2,1,IF('8'!$D5=скрыто!$A$4,0,0.5))*$E2</f>
        <v>6</v>
      </c>
      <c r="N2" s="19">
        <f>IF('9'!$D5=скрыто!$A$2,1,IF('9'!$D5=скрыто!$A$4,0,0.5))*$E2</f>
        <v>6</v>
      </c>
      <c r="O2" s="19">
        <f>IF('10'!$D5=скрыто!$A$2,1,IF('10'!$D5=скрыто!$A$4,0,0.5))*$E2</f>
        <v>6</v>
      </c>
      <c r="P2" s="19">
        <f>IF('11'!$D5=скрыто!$A$2,1,IF('11'!$D5=скрыто!$A$4,0,0.5))*$E2</f>
        <v>6</v>
      </c>
      <c r="Q2" s="19">
        <f>IF('12'!$D5=скрыто!$A$2,1,IF('12'!$D5=скрыто!$A$4,0,0.5))*$E2</f>
        <v>6</v>
      </c>
      <c r="R2" s="19">
        <f>IF('13'!$D5=скрыто!$A$2,1,IF('13'!$D5=скрыто!$A$4,0,0.5))*$E2</f>
        <v>6</v>
      </c>
      <c r="S2" s="19">
        <f>IF('14'!$D5=скрыто!$A$2,1,IF('14'!$D5=скрыто!$A$4,0,0.5))*$E2</f>
        <v>6</v>
      </c>
      <c r="T2" s="19">
        <f>IF('15'!$D5=скрыто!$A$2,1,IF('15'!$D5=скрыто!$A$4,0,0.5))*$E2</f>
        <v>6</v>
      </c>
      <c r="U2" s="19">
        <f>IF('16'!$D5=скрыто!$A$2,1,IF('16'!$D5=скрыто!$A$4,0,0.5))*$E2</f>
        <v>6</v>
      </c>
      <c r="V2" s="19">
        <f>IF('17'!$D5=скрыто!$A$2,1,IF('17'!$D5=скрыто!$A$4,0,0.5))*$E2</f>
        <v>6</v>
      </c>
      <c r="W2" s="19">
        <f>IF('18'!$D5=скрыто!$A$2,1,IF('18'!$D5=скрыто!$A$4,0,0.5))*$E2</f>
        <v>6</v>
      </c>
      <c r="X2" s="19">
        <f>IF('19'!$D5=скрыто!$A$2,1,IF('19'!$D5=скрыто!$A$4,0,0.5))*$E2</f>
        <v>6</v>
      </c>
      <c r="Y2" s="19">
        <f>IF('20'!$D5=скрыто!$A$2,1,IF('20'!$D5=скрыто!$A$4,0,0.5))*$E2</f>
        <v>6</v>
      </c>
      <c r="Z2" s="19">
        <f>IF('21'!$D5=скрыто!$A$2,1,IF('21'!$D5=скрыто!$A$4,0,0.5))*$E2</f>
        <v>6</v>
      </c>
      <c r="AA2" s="19">
        <f>IF('22'!$D5=скрыто!$A$2,1,IF('22'!$D5=скрыто!$A$4,0,0.5))*$E2</f>
        <v>6</v>
      </c>
      <c r="AB2" s="19">
        <f>IF('23'!$D5=скрыто!$A$2,1,IF('23'!$D5=скрыто!$A$4,0,0.5))*$E2</f>
        <v>6</v>
      </c>
      <c r="AC2" s="19">
        <f>IF('24'!$D5=скрыто!$A$2,1,IF('24'!$D5=скрыто!$A$4,0,0.5))*$E2</f>
        <v>6</v>
      </c>
      <c r="AD2" s="19">
        <f>IF('25'!$D5=скрыто!$A$2,1,IF('25'!$D5=скрыто!$A$4,0,0.5))*$E2</f>
        <v>6</v>
      </c>
      <c r="AF2" s="3">
        <v>1</v>
      </c>
      <c r="AG2" s="24" t="str">
        <f>'1'!$C$1</f>
        <v>Барышев Михаил Сергеевич</v>
      </c>
      <c r="AH2" s="3">
        <f>F22</f>
        <v>100</v>
      </c>
    </row>
    <row r="3" spans="1:34" ht="15.6" x14ac:dyDescent="0.25">
      <c r="A3" s="8" t="s">
        <v>16</v>
      </c>
      <c r="B3" s="15">
        <v>0.5</v>
      </c>
      <c r="D3" s="3">
        <f>D2+1</f>
        <v>2</v>
      </c>
      <c r="E3" s="3">
        <v>4</v>
      </c>
      <c r="F3" s="19">
        <f>IF('1'!$D6=скрыто!$A$2,1,IF('1'!$D6=скрыто!$A$4,0,0.5))*$E3</f>
        <v>4</v>
      </c>
      <c r="G3" s="19">
        <f>IF('2'!$D6=скрыто!$A$2,1,IF('2'!$D6=скрыто!$A$4,0,0.5))*$E3</f>
        <v>4</v>
      </c>
      <c r="H3" s="19">
        <f>IF('3'!$D6=скрыто!$A$2,1,IF('3'!$D6=скрыто!$A$4,0,0.5))*$E3</f>
        <v>4</v>
      </c>
      <c r="I3" s="19">
        <f>IF('4'!$D6=скрыто!$A$2,1,IF('4'!$D6=скрыто!$A$4,0,0.5))*$E3</f>
        <v>4</v>
      </c>
      <c r="J3" s="19">
        <f>IF('5'!$D6=скрыто!$A$2,1,IF('5'!$D6=скрыто!$A$4,0,0.5))*$E3</f>
        <v>4</v>
      </c>
      <c r="K3" s="19">
        <f>IF('6'!$D6=скрыто!$A$2,1,IF('6'!$D6=скрыто!$A$4,0,0.5))*$E3</f>
        <v>4</v>
      </c>
      <c r="L3" s="19">
        <f>IF('7'!$D6=скрыто!$A$2,1,IF('7'!$D6=скрыто!$A$4,0,0.5))*$E3</f>
        <v>4</v>
      </c>
      <c r="M3" s="19">
        <f>IF('8'!$D6=скрыто!$A$2,1,IF('8'!$D6=скрыто!$A$4,0,0.5))*$E3</f>
        <v>4</v>
      </c>
      <c r="N3" s="19">
        <f>IF('9'!$D6=скрыто!$A$2,1,IF('9'!$D6=скрыто!$A$4,0,0.5))*$E3</f>
        <v>4</v>
      </c>
      <c r="O3" s="19">
        <f>IF('10'!$D6=скрыто!$A$2,1,IF('10'!$D6=скрыто!$A$4,0,0.5))*$E3</f>
        <v>4</v>
      </c>
      <c r="P3" s="19">
        <f>IF('11'!$D6=скрыто!$A$2,1,IF('11'!$D6=скрыто!$A$4,0,0.5))*$E3</f>
        <v>4</v>
      </c>
      <c r="Q3" s="19">
        <f>IF('12'!$D6=скрыто!$A$2,1,IF('12'!$D6=скрыто!$A$4,0,0.5))*$E3</f>
        <v>4</v>
      </c>
      <c r="R3" s="19">
        <f>IF('13'!$D6=скрыто!$A$2,1,IF('13'!$D6=скрыто!$A$4,0,0.5))*$E3</f>
        <v>4</v>
      </c>
      <c r="S3" s="19">
        <f>IF('14'!$D6=скрыто!$A$2,1,IF('14'!$D6=скрыто!$A$4,0,0.5))*$E3</f>
        <v>4</v>
      </c>
      <c r="T3" s="19">
        <f>IF('15'!$D6=скрыто!$A$2,1,IF('15'!$D6=скрыто!$A$4,0,0.5))*$E3</f>
        <v>4</v>
      </c>
      <c r="U3" s="19">
        <f>IF('16'!$D6=скрыто!$A$2,1,IF('16'!$D6=скрыто!$A$4,0,0.5))*$E3</f>
        <v>4</v>
      </c>
      <c r="V3" s="19">
        <f>IF('17'!$D6=скрыто!$A$2,1,IF('17'!$D6=скрыто!$A$4,0,0.5))*$E3</f>
        <v>4</v>
      </c>
      <c r="W3" s="19">
        <f>IF('18'!$D6=скрыто!$A$2,1,IF('18'!$D6=скрыто!$A$4,0,0.5))*$E3</f>
        <v>4</v>
      </c>
      <c r="X3" s="19">
        <f>IF('19'!$D6=скрыто!$A$2,1,IF('19'!$D6=скрыто!$A$4,0,0.5))*$E3</f>
        <v>4</v>
      </c>
      <c r="Y3" s="19">
        <f>IF('20'!$D6=скрыто!$A$2,1,IF('20'!$D6=скрыто!$A$4,0,0.5))*$E3</f>
        <v>4</v>
      </c>
      <c r="Z3" s="19">
        <f>IF('21'!$D6=скрыто!$A$2,1,IF('21'!$D6=скрыто!$A$4,0,0.5))*$E3</f>
        <v>4</v>
      </c>
      <c r="AA3" s="19">
        <f>IF('22'!$D6=скрыто!$A$2,1,IF('22'!$D6=скрыто!$A$4,0,0.5))*$E3</f>
        <v>4</v>
      </c>
      <c r="AB3" s="19">
        <f>IF('23'!$D6=скрыто!$A$2,1,IF('23'!$D6=скрыто!$A$4,0,0.5))*$E3</f>
        <v>4</v>
      </c>
      <c r="AC3" s="19">
        <f>IF('24'!$D6=скрыто!$A$2,1,IF('24'!$D6=скрыто!$A$4,0,0.5))*$E3</f>
        <v>4</v>
      </c>
      <c r="AD3" s="19">
        <f>IF('25'!$D6=скрыто!$A$2,1,IF('25'!$D6=скрыто!$A$4,0,0.5))*$E3</f>
        <v>4</v>
      </c>
      <c r="AF3" s="3">
        <f>AF2+1</f>
        <v>2</v>
      </c>
      <c r="AG3" s="24" t="str">
        <f>'2'!$C$1</f>
        <v>Бурьянов Иван Александрович</v>
      </c>
      <c r="AH3" s="3">
        <f>G22</f>
        <v>100</v>
      </c>
    </row>
    <row r="4" spans="1:34" ht="15.6" x14ac:dyDescent="0.25">
      <c r="A4" s="8" t="s">
        <v>17</v>
      </c>
      <c r="B4" s="15">
        <v>0</v>
      </c>
      <c r="D4" s="3">
        <f t="shared" ref="D4:D21" si="2">D3+1</f>
        <v>3</v>
      </c>
      <c r="E4" s="3">
        <v>6</v>
      </c>
      <c r="F4" s="19">
        <f>IF('1'!$D7=скрыто!$A$2,1,IF('1'!$D7=скрыто!$A$4,0,0.5))*$E4</f>
        <v>6</v>
      </c>
      <c r="G4" s="19">
        <f>IF('2'!$D7=скрыто!$A$2,1,IF('2'!$D7=скрыто!$A$4,0,0.5))*$E4</f>
        <v>6</v>
      </c>
      <c r="H4" s="19">
        <f>IF('3'!$D7=скрыто!$A$2,1,IF('3'!$D7=скрыто!$A$4,0,0.5))*$E4</f>
        <v>6</v>
      </c>
      <c r="I4" s="19">
        <f>IF('4'!$D7=скрыто!$A$2,1,IF('4'!$D7=скрыто!$A$4,0,0.5))*$E4</f>
        <v>6</v>
      </c>
      <c r="J4" s="19">
        <f>IF('5'!$D7=скрыто!$A$2,1,IF('5'!$D7=скрыто!$A$4,0,0.5))*$E4</f>
        <v>6</v>
      </c>
      <c r="K4" s="19">
        <f>IF('6'!$D7=скрыто!$A$2,1,IF('6'!$D7=скрыто!$A$4,0,0.5))*$E4</f>
        <v>6</v>
      </c>
      <c r="L4" s="19">
        <f>IF('7'!$D7=скрыто!$A$2,1,IF('7'!$D7=скрыто!$A$4,0,0.5))*$E4</f>
        <v>6</v>
      </c>
      <c r="M4" s="19">
        <f>IF('8'!$D7=скрыто!$A$2,1,IF('8'!$D7=скрыто!$A$4,0,0.5))*$E4</f>
        <v>6</v>
      </c>
      <c r="N4" s="19">
        <f>IF('9'!$D7=скрыто!$A$2,1,IF('9'!$D7=скрыто!$A$4,0,0.5))*$E4</f>
        <v>6</v>
      </c>
      <c r="O4" s="19">
        <f>IF('10'!$D7=скрыто!$A$2,1,IF('10'!$D7=скрыто!$A$4,0,0.5))*$E4</f>
        <v>6</v>
      </c>
      <c r="P4" s="19">
        <f>IF('11'!$D7=скрыто!$A$2,1,IF('11'!$D7=скрыто!$A$4,0,0.5))*$E4</f>
        <v>6</v>
      </c>
      <c r="Q4" s="19">
        <f>IF('12'!$D7=скрыто!$A$2,1,IF('12'!$D7=скрыто!$A$4,0,0.5))*$E4</f>
        <v>6</v>
      </c>
      <c r="R4" s="19">
        <f>IF('13'!$D7=скрыто!$A$2,1,IF('13'!$D7=скрыто!$A$4,0,0.5))*$E4</f>
        <v>6</v>
      </c>
      <c r="S4" s="19">
        <f>IF('14'!$D7=скрыто!$A$2,1,IF('14'!$D7=скрыто!$A$4,0,0.5))*$E4</f>
        <v>6</v>
      </c>
      <c r="T4" s="19">
        <f>IF('15'!$D7=скрыто!$A$2,1,IF('15'!$D7=скрыто!$A$4,0,0.5))*$E4</f>
        <v>6</v>
      </c>
      <c r="U4" s="19">
        <f>IF('16'!$D7=скрыто!$A$2,1,IF('16'!$D7=скрыто!$A$4,0,0.5))*$E4</f>
        <v>6</v>
      </c>
      <c r="V4" s="19">
        <f>IF('17'!$D7=скрыто!$A$2,1,IF('17'!$D7=скрыто!$A$4,0,0.5))*$E4</f>
        <v>6</v>
      </c>
      <c r="W4" s="19">
        <f>IF('18'!$D7=скрыто!$A$2,1,IF('18'!$D7=скрыто!$A$4,0,0.5))*$E4</f>
        <v>6</v>
      </c>
      <c r="X4" s="19">
        <f>IF('19'!$D7=скрыто!$A$2,1,IF('19'!$D7=скрыто!$A$4,0,0.5))*$E4</f>
        <v>6</v>
      </c>
      <c r="Y4" s="19">
        <f>IF('20'!$D7=скрыто!$A$2,1,IF('20'!$D7=скрыто!$A$4,0,0.5))*$E4</f>
        <v>6</v>
      </c>
      <c r="Z4" s="19">
        <f>IF('21'!$D7=скрыто!$A$2,1,IF('21'!$D7=скрыто!$A$4,0,0.5))*$E4</f>
        <v>6</v>
      </c>
      <c r="AA4" s="19">
        <f>IF('22'!$D7=скрыто!$A$2,1,IF('22'!$D7=скрыто!$A$4,0,0.5))*$E4</f>
        <v>6</v>
      </c>
      <c r="AB4" s="19">
        <f>IF('23'!$D7=скрыто!$A$2,1,IF('23'!$D7=скрыто!$A$4,0,0.5))*$E4</f>
        <v>6</v>
      </c>
      <c r="AC4" s="19">
        <f>IF('24'!$D7=скрыто!$A$2,1,IF('24'!$D7=скрыто!$A$4,0,0.5))*$E4</f>
        <v>6</v>
      </c>
      <c r="AD4" s="19">
        <f>IF('25'!$D7=скрыто!$A$2,1,IF('25'!$D7=скрыто!$A$4,0,0.5))*$E4</f>
        <v>6</v>
      </c>
      <c r="AF4" s="3">
        <f t="shared" ref="AF4:AF26" si="3">AF3+1</f>
        <v>3</v>
      </c>
      <c r="AG4" s="24" t="str">
        <f>'3'!$C$1</f>
        <v>Вагизов Алмаз Зиннурович</v>
      </c>
      <c r="AH4" s="3">
        <f>H22</f>
        <v>100</v>
      </c>
    </row>
    <row r="5" spans="1:34" ht="15.6" x14ac:dyDescent="0.25">
      <c r="A5" s="20"/>
      <c r="B5" s="21"/>
      <c r="D5" s="3">
        <f t="shared" si="2"/>
        <v>4</v>
      </c>
      <c r="E5" s="3">
        <v>6</v>
      </c>
      <c r="F5" s="19">
        <f>IF('1'!$D8=скрыто!$A$2,1,IF('1'!$D8=скрыто!$A$4,0,0.5))*$E5</f>
        <v>6</v>
      </c>
      <c r="G5" s="19">
        <f>IF('2'!$D8=скрыто!$A$2,1,IF('2'!$D8=скрыто!$A$4,0,0.5))*$E5</f>
        <v>6</v>
      </c>
      <c r="H5" s="19">
        <f>IF('3'!$D8=скрыто!$A$2,1,IF('3'!$D8=скрыто!$A$4,0,0.5))*$E5</f>
        <v>6</v>
      </c>
      <c r="I5" s="19">
        <f>IF('4'!$D8=скрыто!$A$2,1,IF('4'!$D8=скрыто!$A$4,0,0.5))*$E5</f>
        <v>6</v>
      </c>
      <c r="J5" s="19">
        <f>IF('5'!$D8=скрыто!$A$2,1,IF('5'!$D8=скрыто!$A$4,0,0.5))*$E5</f>
        <v>6</v>
      </c>
      <c r="K5" s="19">
        <f>IF('6'!$D8=скрыто!$A$2,1,IF('6'!$D8=скрыто!$A$4,0,0.5))*$E5</f>
        <v>6</v>
      </c>
      <c r="L5" s="19">
        <f>IF('7'!$D8=скрыто!$A$2,1,IF('7'!$D8=скрыто!$A$4,0,0.5))*$E5</f>
        <v>6</v>
      </c>
      <c r="M5" s="19">
        <f>IF('8'!$D8=скрыто!$A$2,1,IF('8'!$D8=скрыто!$A$4,0,0.5))*$E5</f>
        <v>6</v>
      </c>
      <c r="N5" s="19">
        <f>IF('9'!$D8=скрыто!$A$2,1,IF('9'!$D8=скрыто!$A$4,0,0.5))*$E5</f>
        <v>6</v>
      </c>
      <c r="O5" s="19">
        <f>IF('10'!$D8=скрыто!$A$2,1,IF('10'!$D8=скрыто!$A$4,0,0.5))*$E5</f>
        <v>6</v>
      </c>
      <c r="P5" s="19">
        <f>IF('11'!$D8=скрыто!$A$2,1,IF('11'!$D8=скрыто!$A$4,0,0.5))*$E5</f>
        <v>6</v>
      </c>
      <c r="Q5" s="19">
        <f>IF('12'!$D8=скрыто!$A$2,1,IF('12'!$D8=скрыто!$A$4,0,0.5))*$E5</f>
        <v>6</v>
      </c>
      <c r="R5" s="19">
        <f>IF('13'!$D8=скрыто!$A$2,1,IF('13'!$D8=скрыто!$A$4,0,0.5))*$E5</f>
        <v>6</v>
      </c>
      <c r="S5" s="19">
        <f>IF('14'!$D8=скрыто!$A$2,1,IF('14'!$D8=скрыто!$A$4,0,0.5))*$E5</f>
        <v>6</v>
      </c>
      <c r="T5" s="19">
        <f>IF('15'!$D8=скрыто!$A$2,1,IF('15'!$D8=скрыто!$A$4,0,0.5))*$E5</f>
        <v>6</v>
      </c>
      <c r="U5" s="19">
        <f>IF('16'!$D8=скрыто!$A$2,1,IF('16'!$D8=скрыто!$A$4,0,0.5))*$E5</f>
        <v>6</v>
      </c>
      <c r="V5" s="19">
        <f>IF('17'!$D8=скрыто!$A$2,1,IF('17'!$D8=скрыто!$A$4,0,0.5))*$E5</f>
        <v>6</v>
      </c>
      <c r="W5" s="19">
        <f>IF('18'!$D8=скрыто!$A$2,1,IF('18'!$D8=скрыто!$A$4,0,0.5))*$E5</f>
        <v>6</v>
      </c>
      <c r="X5" s="19">
        <f>IF('19'!$D8=скрыто!$A$2,1,IF('19'!$D8=скрыто!$A$4,0,0.5))*$E5</f>
        <v>6</v>
      </c>
      <c r="Y5" s="19">
        <f>IF('20'!$D8=скрыто!$A$2,1,IF('20'!$D8=скрыто!$A$4,0,0.5))*$E5</f>
        <v>6</v>
      </c>
      <c r="Z5" s="19">
        <f>IF('21'!$D8=скрыто!$A$2,1,IF('21'!$D8=скрыто!$A$4,0,0.5))*$E5</f>
        <v>6</v>
      </c>
      <c r="AA5" s="19">
        <f>IF('22'!$D8=скрыто!$A$2,1,IF('22'!$D8=скрыто!$A$4,0,0.5))*$E5</f>
        <v>6</v>
      </c>
      <c r="AB5" s="19">
        <f>IF('23'!$D8=скрыто!$A$2,1,IF('23'!$D8=скрыто!$A$4,0,0.5))*$E5</f>
        <v>6</v>
      </c>
      <c r="AC5" s="19">
        <f>IF('24'!$D8=скрыто!$A$2,1,IF('24'!$D8=скрыто!$A$4,0,0.5))*$E5</f>
        <v>6</v>
      </c>
      <c r="AD5" s="19">
        <f>IF('25'!$D8=скрыто!$A$2,1,IF('25'!$D8=скрыто!$A$4,0,0.5))*$E5</f>
        <v>6</v>
      </c>
      <c r="AF5" s="3">
        <f t="shared" si="3"/>
        <v>4</v>
      </c>
      <c r="AG5" s="24" t="str">
        <f>'4'!$C$1</f>
        <v>Гущин Сергей Васильевич</v>
      </c>
      <c r="AH5" s="3">
        <f>I22</f>
        <v>100</v>
      </c>
    </row>
    <row r="6" spans="1:34" x14ac:dyDescent="0.25">
      <c r="D6" s="3">
        <f t="shared" si="2"/>
        <v>5</v>
      </c>
      <c r="E6" s="3">
        <v>10</v>
      </c>
      <c r="F6" s="19">
        <f>IF('1'!$D9=скрыто!$A$2,1,IF('1'!$D9=скрыто!$A$4,0,0.5))*$E6</f>
        <v>10</v>
      </c>
      <c r="G6" s="19">
        <f>IF('2'!$D9=скрыто!$A$2,1,IF('2'!$D9=скрыто!$A$4,0,0.5))*$E6</f>
        <v>10</v>
      </c>
      <c r="H6" s="19">
        <f>IF('3'!$D9=скрыто!$A$2,1,IF('3'!$D9=скрыто!$A$4,0,0.5))*$E6</f>
        <v>10</v>
      </c>
      <c r="I6" s="19">
        <f>IF('4'!$D9=скрыто!$A$2,1,IF('4'!$D9=скрыто!$A$4,0,0.5))*$E6</f>
        <v>10</v>
      </c>
      <c r="J6" s="19">
        <f>IF('5'!$D9=скрыто!$A$2,1,IF('5'!$D9=скрыто!$A$4,0,0.5))*$E6</f>
        <v>10</v>
      </c>
      <c r="K6" s="19">
        <f>IF('6'!$D9=скрыто!$A$2,1,IF('6'!$D9=скрыто!$A$4,0,0.5))*$E6</f>
        <v>10</v>
      </c>
      <c r="L6" s="19">
        <f>IF('7'!$D9=скрыто!$A$2,1,IF('7'!$D9=скрыто!$A$4,0,0.5))*$E6</f>
        <v>10</v>
      </c>
      <c r="M6" s="19">
        <f>IF('8'!$D9=скрыто!$A$2,1,IF('8'!$D9=скрыто!$A$4,0,0.5))*$E6</f>
        <v>10</v>
      </c>
      <c r="N6" s="19">
        <f>IF('9'!$D9=скрыто!$A$2,1,IF('9'!$D9=скрыто!$A$4,0,0.5))*$E6</f>
        <v>10</v>
      </c>
      <c r="O6" s="19">
        <f>IF('10'!$D9=скрыто!$A$2,1,IF('10'!$D9=скрыто!$A$4,0,0.5))*$E6</f>
        <v>10</v>
      </c>
      <c r="P6" s="19">
        <f>IF('11'!$D9=скрыто!$A$2,1,IF('11'!$D9=скрыто!$A$4,0,0.5))*$E6</f>
        <v>10</v>
      </c>
      <c r="Q6" s="19">
        <f>IF('12'!$D9=скрыто!$A$2,1,IF('12'!$D9=скрыто!$A$4,0,0.5))*$E6</f>
        <v>10</v>
      </c>
      <c r="R6" s="19">
        <f>IF('13'!$D9=скрыто!$A$2,1,IF('13'!$D9=скрыто!$A$4,0,0.5))*$E6</f>
        <v>10</v>
      </c>
      <c r="S6" s="19">
        <f>IF('14'!$D9=скрыто!$A$2,1,IF('14'!$D9=скрыто!$A$4,0,0.5))*$E6</f>
        <v>10</v>
      </c>
      <c r="T6" s="19">
        <f>IF('15'!$D9=скрыто!$A$2,1,IF('15'!$D9=скрыто!$A$4,0,0.5))*$E6</f>
        <v>10</v>
      </c>
      <c r="U6" s="19">
        <f>IF('16'!$D9=скрыто!$A$2,1,IF('16'!$D9=скрыто!$A$4,0,0.5))*$E6</f>
        <v>10</v>
      </c>
      <c r="V6" s="19">
        <f>IF('17'!$D9=скрыто!$A$2,1,IF('17'!$D9=скрыто!$A$4,0,0.5))*$E6</f>
        <v>10</v>
      </c>
      <c r="W6" s="19">
        <f>IF('18'!$D9=скрыто!$A$2,1,IF('18'!$D9=скрыто!$A$4,0,0.5))*$E6</f>
        <v>10</v>
      </c>
      <c r="X6" s="19">
        <f>IF('19'!$D9=скрыто!$A$2,1,IF('19'!$D9=скрыто!$A$4,0,0.5))*$E6</f>
        <v>10</v>
      </c>
      <c r="Y6" s="19">
        <f>IF('20'!$D9=скрыто!$A$2,1,IF('20'!$D9=скрыто!$A$4,0,0.5))*$E6</f>
        <v>10</v>
      </c>
      <c r="Z6" s="19">
        <f>IF('21'!$D9=скрыто!$A$2,1,IF('21'!$D9=скрыто!$A$4,0,0.5))*$E6</f>
        <v>10</v>
      </c>
      <c r="AA6" s="19">
        <f>IF('22'!$D9=скрыто!$A$2,1,IF('22'!$D9=скрыто!$A$4,0,0.5))*$E6</f>
        <v>10</v>
      </c>
      <c r="AB6" s="19">
        <f>IF('23'!$D9=скрыто!$A$2,1,IF('23'!$D9=скрыто!$A$4,0,0.5))*$E6</f>
        <v>10</v>
      </c>
      <c r="AC6" s="19">
        <f>IF('24'!$D9=скрыто!$A$2,1,IF('24'!$D9=скрыто!$A$4,0,0.5))*$E6</f>
        <v>10</v>
      </c>
      <c r="AD6" s="19">
        <f>IF('25'!$D9=скрыто!$A$2,1,IF('25'!$D9=скрыто!$A$4,0,0.5))*$E6</f>
        <v>10</v>
      </c>
      <c r="AF6" s="3">
        <f t="shared" si="3"/>
        <v>5</v>
      </c>
      <c r="AG6" s="24" t="str">
        <f>'5'!$C$1</f>
        <v>Кузин Денис Юрьевич</v>
      </c>
      <c r="AH6" s="3">
        <f>J22</f>
        <v>100</v>
      </c>
    </row>
    <row r="7" spans="1:34" x14ac:dyDescent="0.25">
      <c r="D7" s="3">
        <f t="shared" si="2"/>
        <v>6</v>
      </c>
      <c r="E7" s="3">
        <v>6</v>
      </c>
      <c r="F7" s="19">
        <f>IF('1'!$D10=скрыто!$A$2,1,IF('1'!$D10=скрыто!$A$4,0,0.5))*$E7</f>
        <v>6</v>
      </c>
      <c r="G7" s="19">
        <f>IF('2'!$D10=скрыто!$A$2,1,IF('2'!$D10=скрыто!$A$4,0,0.5))*$E7</f>
        <v>6</v>
      </c>
      <c r="H7" s="19">
        <f>IF('3'!$D10=скрыто!$A$2,1,IF('3'!$D10=скрыто!$A$4,0,0.5))*$E7</f>
        <v>6</v>
      </c>
      <c r="I7" s="19">
        <f>IF('4'!$D10=скрыто!$A$2,1,IF('4'!$D10=скрыто!$A$4,0,0.5))*$E7</f>
        <v>6</v>
      </c>
      <c r="J7" s="19">
        <f>IF('5'!$D10=скрыто!$A$2,1,IF('5'!$D10=скрыто!$A$4,0,0.5))*$E7</f>
        <v>6</v>
      </c>
      <c r="K7" s="19">
        <f>IF('6'!$D10=скрыто!$A$2,1,IF('6'!$D10=скрыто!$A$4,0,0.5))*$E7</f>
        <v>6</v>
      </c>
      <c r="L7" s="19">
        <f>IF('7'!$D10=скрыто!$A$2,1,IF('7'!$D10=скрыто!$A$4,0,0.5))*$E7</f>
        <v>6</v>
      </c>
      <c r="M7" s="19">
        <f>IF('8'!$D10=скрыто!$A$2,1,IF('8'!$D10=скрыто!$A$4,0,0.5))*$E7</f>
        <v>6</v>
      </c>
      <c r="N7" s="19">
        <f>IF('9'!$D10=скрыто!$A$2,1,IF('9'!$D10=скрыто!$A$4,0,0.5))*$E7</f>
        <v>6</v>
      </c>
      <c r="O7" s="19">
        <f>IF('10'!$D10=скрыто!$A$2,1,IF('10'!$D10=скрыто!$A$4,0,0.5))*$E7</f>
        <v>6</v>
      </c>
      <c r="P7" s="19">
        <f>IF('11'!$D10=скрыто!$A$2,1,IF('11'!$D10=скрыто!$A$4,0,0.5))*$E7</f>
        <v>6</v>
      </c>
      <c r="Q7" s="19">
        <f>IF('12'!$D10=скрыто!$A$2,1,IF('12'!$D10=скрыто!$A$4,0,0.5))*$E7</f>
        <v>6</v>
      </c>
      <c r="R7" s="19">
        <f>IF('13'!$D10=скрыто!$A$2,1,IF('13'!$D10=скрыто!$A$4,0,0.5))*$E7</f>
        <v>6</v>
      </c>
      <c r="S7" s="19">
        <f>IF('14'!$D10=скрыто!$A$2,1,IF('14'!$D10=скрыто!$A$4,0,0.5))*$E7</f>
        <v>6</v>
      </c>
      <c r="T7" s="19">
        <f>IF('15'!$D10=скрыто!$A$2,1,IF('15'!$D10=скрыто!$A$4,0,0.5))*$E7</f>
        <v>6</v>
      </c>
      <c r="U7" s="19">
        <f>IF('16'!$D10=скрыто!$A$2,1,IF('16'!$D10=скрыто!$A$4,0,0.5))*$E7</f>
        <v>6</v>
      </c>
      <c r="V7" s="19">
        <f>IF('17'!$D10=скрыто!$A$2,1,IF('17'!$D10=скрыто!$A$4,0,0.5))*$E7</f>
        <v>6</v>
      </c>
      <c r="W7" s="19">
        <f>IF('18'!$D10=скрыто!$A$2,1,IF('18'!$D10=скрыто!$A$4,0,0.5))*$E7</f>
        <v>6</v>
      </c>
      <c r="X7" s="19">
        <f>IF('19'!$D10=скрыто!$A$2,1,IF('19'!$D10=скрыто!$A$4,0,0.5))*$E7</f>
        <v>6</v>
      </c>
      <c r="Y7" s="19">
        <f>IF('20'!$D10=скрыто!$A$2,1,IF('20'!$D10=скрыто!$A$4,0,0.5))*$E7</f>
        <v>6</v>
      </c>
      <c r="Z7" s="19">
        <f>IF('21'!$D10=скрыто!$A$2,1,IF('21'!$D10=скрыто!$A$4,0,0.5))*$E7</f>
        <v>6</v>
      </c>
      <c r="AA7" s="19">
        <f>IF('22'!$D10=скрыто!$A$2,1,IF('22'!$D10=скрыто!$A$4,0,0.5))*$E7</f>
        <v>6</v>
      </c>
      <c r="AB7" s="19">
        <f>IF('23'!$D10=скрыто!$A$2,1,IF('23'!$D10=скрыто!$A$4,0,0.5))*$E7</f>
        <v>6</v>
      </c>
      <c r="AC7" s="19">
        <f>IF('24'!$D10=скрыто!$A$2,1,IF('24'!$D10=скрыто!$A$4,0,0.5))*$E7</f>
        <v>6</v>
      </c>
      <c r="AD7" s="19">
        <f>IF('25'!$D10=скрыто!$A$2,1,IF('25'!$D10=скрыто!$A$4,0,0.5))*$E7</f>
        <v>6</v>
      </c>
      <c r="AF7" s="3">
        <f t="shared" si="3"/>
        <v>6</v>
      </c>
      <c r="AG7" s="24" t="str">
        <f>'6'!$C$1</f>
        <v>Соколов Владимир Александрович</v>
      </c>
      <c r="AH7" s="3">
        <f>K22</f>
        <v>100</v>
      </c>
    </row>
    <row r="8" spans="1:34" x14ac:dyDescent="0.25">
      <c r="D8" s="3">
        <f t="shared" si="2"/>
        <v>7</v>
      </c>
      <c r="E8" s="3">
        <v>8</v>
      </c>
      <c r="F8" s="19">
        <f>IF('1'!$D11=скрыто!$A$2,1,IF('1'!$D11=скрыто!$A$4,0,0.5))*$E8</f>
        <v>8</v>
      </c>
      <c r="G8" s="19">
        <f>IF('2'!$D11=скрыто!$A$2,1,IF('2'!$D11=скрыто!$A$4,0,0.5))*$E8</f>
        <v>8</v>
      </c>
      <c r="H8" s="19">
        <f>IF('3'!$D11=скрыто!$A$2,1,IF('3'!$D11=скрыто!$A$4,0,0.5))*$E8</f>
        <v>8</v>
      </c>
      <c r="I8" s="19">
        <f>IF('4'!$D11=скрыто!$A$2,1,IF('4'!$D11=скрыто!$A$4,0,0.5))*$E8</f>
        <v>8</v>
      </c>
      <c r="J8" s="19">
        <f>IF('5'!$D11=скрыто!$A$2,1,IF('5'!$D11=скрыто!$A$4,0,0.5))*$E8</f>
        <v>8</v>
      </c>
      <c r="K8" s="19">
        <f>IF('6'!$D11=скрыто!$A$2,1,IF('6'!$D11=скрыто!$A$4,0,0.5))*$E8</f>
        <v>8</v>
      </c>
      <c r="L8" s="19">
        <f>IF('7'!$D11=скрыто!$A$2,1,IF('7'!$D11=скрыто!$A$4,0,0.5))*$E8</f>
        <v>8</v>
      </c>
      <c r="M8" s="19">
        <f>IF('8'!$D11=скрыто!$A$2,1,IF('8'!$D11=скрыто!$A$4,0,0.5))*$E8</f>
        <v>8</v>
      </c>
      <c r="N8" s="19">
        <f>IF('9'!$D11=скрыто!$A$2,1,IF('9'!$D11=скрыто!$A$4,0,0.5))*$E8</f>
        <v>8</v>
      </c>
      <c r="O8" s="19">
        <f>IF('10'!$D11=скрыто!$A$2,1,IF('10'!$D11=скрыто!$A$4,0,0.5))*$E8</f>
        <v>8</v>
      </c>
      <c r="P8" s="19">
        <f>IF('11'!$D11=скрыто!$A$2,1,IF('11'!$D11=скрыто!$A$4,0,0.5))*$E8</f>
        <v>8</v>
      </c>
      <c r="Q8" s="19">
        <f>IF('12'!$D11=скрыто!$A$2,1,IF('12'!$D11=скрыто!$A$4,0,0.5))*$E8</f>
        <v>8</v>
      </c>
      <c r="R8" s="19">
        <f>IF('13'!$D11=скрыто!$A$2,1,IF('13'!$D11=скрыто!$A$4,0,0.5))*$E8</f>
        <v>8</v>
      </c>
      <c r="S8" s="19">
        <f>IF('14'!$D11=скрыто!$A$2,1,IF('14'!$D11=скрыто!$A$4,0,0.5))*$E8</f>
        <v>8</v>
      </c>
      <c r="T8" s="19">
        <f>IF('15'!$D11=скрыто!$A$2,1,IF('15'!$D11=скрыто!$A$4,0,0.5))*$E8</f>
        <v>8</v>
      </c>
      <c r="U8" s="19">
        <f>IF('16'!$D11=скрыто!$A$2,1,IF('16'!$D11=скрыто!$A$4,0,0.5))*$E8</f>
        <v>8</v>
      </c>
      <c r="V8" s="19">
        <f>IF('17'!$D11=скрыто!$A$2,1,IF('17'!$D11=скрыто!$A$4,0,0.5))*$E8</f>
        <v>8</v>
      </c>
      <c r="W8" s="19">
        <f>IF('18'!$D11=скрыто!$A$2,1,IF('18'!$D11=скрыто!$A$4,0,0.5))*$E8</f>
        <v>8</v>
      </c>
      <c r="X8" s="19">
        <f>IF('19'!$D11=скрыто!$A$2,1,IF('19'!$D11=скрыто!$A$4,0,0.5))*$E8</f>
        <v>8</v>
      </c>
      <c r="Y8" s="19">
        <f>IF('20'!$D11=скрыто!$A$2,1,IF('20'!$D11=скрыто!$A$4,0,0.5))*$E8</f>
        <v>8</v>
      </c>
      <c r="Z8" s="19">
        <f>IF('21'!$D11=скрыто!$A$2,1,IF('21'!$D11=скрыто!$A$4,0,0.5))*$E8</f>
        <v>8</v>
      </c>
      <c r="AA8" s="19">
        <f>IF('22'!$D11=скрыто!$A$2,1,IF('22'!$D11=скрыто!$A$4,0,0.5))*$E8</f>
        <v>8</v>
      </c>
      <c r="AB8" s="19">
        <f>IF('23'!$D11=скрыто!$A$2,1,IF('23'!$D11=скрыто!$A$4,0,0.5))*$E8</f>
        <v>8</v>
      </c>
      <c r="AC8" s="19">
        <f>IF('24'!$D11=скрыто!$A$2,1,IF('24'!$D11=скрыто!$A$4,0,0.5))*$E8</f>
        <v>8</v>
      </c>
      <c r="AD8" s="19">
        <f>IF('25'!$D11=скрыто!$A$2,1,IF('25'!$D11=скрыто!$A$4,0,0.5))*$E8</f>
        <v>8</v>
      </c>
      <c r="AF8" s="3">
        <f t="shared" si="3"/>
        <v>7</v>
      </c>
      <c r="AG8" s="24">
        <f>'7'!$C$1</f>
        <v>0</v>
      </c>
      <c r="AH8" s="3">
        <f>L22</f>
        <v>100</v>
      </c>
    </row>
    <row r="9" spans="1:34" x14ac:dyDescent="0.25">
      <c r="D9" s="3">
        <f t="shared" si="2"/>
        <v>8</v>
      </c>
      <c r="E9" s="3">
        <v>6</v>
      </c>
      <c r="F9" s="19">
        <f>IF('1'!$D12=скрыто!$A$2,1,IF('1'!$D12=скрыто!$A$4,0,0.5))*$E9</f>
        <v>6</v>
      </c>
      <c r="G9" s="19">
        <f>IF('2'!$D12=скрыто!$A$2,1,IF('2'!$D12=скрыто!$A$4,0,0.5))*$E9</f>
        <v>6</v>
      </c>
      <c r="H9" s="19">
        <f>IF('3'!$D12=скрыто!$A$2,1,IF('3'!$D12=скрыто!$A$4,0,0.5))*$E9</f>
        <v>6</v>
      </c>
      <c r="I9" s="19">
        <f>IF('4'!$D12=скрыто!$A$2,1,IF('4'!$D12=скрыто!$A$4,0,0.5))*$E9</f>
        <v>6</v>
      </c>
      <c r="J9" s="19">
        <f>IF('5'!$D12=скрыто!$A$2,1,IF('5'!$D12=скрыто!$A$4,0,0.5))*$E9</f>
        <v>6</v>
      </c>
      <c r="K9" s="19">
        <f>IF('6'!$D12=скрыто!$A$2,1,IF('6'!$D12=скрыто!$A$4,0,0.5))*$E9</f>
        <v>6</v>
      </c>
      <c r="L9" s="19">
        <f>IF('7'!$D12=скрыто!$A$2,1,IF('7'!$D12=скрыто!$A$4,0,0.5))*$E9</f>
        <v>6</v>
      </c>
      <c r="M9" s="19">
        <f>IF('8'!$D12=скрыто!$A$2,1,IF('8'!$D12=скрыто!$A$4,0,0.5))*$E9</f>
        <v>6</v>
      </c>
      <c r="N9" s="19">
        <f>IF('9'!$D12=скрыто!$A$2,1,IF('9'!$D12=скрыто!$A$4,0,0.5))*$E9</f>
        <v>6</v>
      </c>
      <c r="O9" s="19">
        <f>IF('10'!$D12=скрыто!$A$2,1,IF('10'!$D12=скрыто!$A$4,0,0.5))*$E9</f>
        <v>6</v>
      </c>
      <c r="P9" s="19">
        <f>IF('11'!$D12=скрыто!$A$2,1,IF('11'!$D12=скрыто!$A$4,0,0.5))*$E9</f>
        <v>6</v>
      </c>
      <c r="Q9" s="19">
        <f>IF('12'!$D12=скрыто!$A$2,1,IF('12'!$D12=скрыто!$A$4,0,0.5))*$E9</f>
        <v>6</v>
      </c>
      <c r="R9" s="19">
        <f>IF('13'!$D12=скрыто!$A$2,1,IF('13'!$D12=скрыто!$A$4,0,0.5))*$E9</f>
        <v>6</v>
      </c>
      <c r="S9" s="19">
        <f>IF('14'!$D12=скрыто!$A$2,1,IF('14'!$D12=скрыто!$A$4,0,0.5))*$E9</f>
        <v>6</v>
      </c>
      <c r="T9" s="19">
        <f>IF('15'!$D12=скрыто!$A$2,1,IF('15'!$D12=скрыто!$A$4,0,0.5))*$E9</f>
        <v>6</v>
      </c>
      <c r="U9" s="19">
        <f>IF('16'!$D12=скрыто!$A$2,1,IF('16'!$D12=скрыто!$A$4,0,0.5))*$E9</f>
        <v>6</v>
      </c>
      <c r="V9" s="19">
        <f>IF('17'!$D12=скрыто!$A$2,1,IF('17'!$D12=скрыто!$A$4,0,0.5))*$E9</f>
        <v>6</v>
      </c>
      <c r="W9" s="19">
        <f>IF('18'!$D12=скрыто!$A$2,1,IF('18'!$D12=скрыто!$A$4,0,0.5))*$E9</f>
        <v>6</v>
      </c>
      <c r="X9" s="19">
        <f>IF('19'!$D12=скрыто!$A$2,1,IF('19'!$D12=скрыто!$A$4,0,0.5))*$E9</f>
        <v>6</v>
      </c>
      <c r="Y9" s="19">
        <f>IF('20'!$D12=скрыто!$A$2,1,IF('20'!$D12=скрыто!$A$4,0,0.5))*$E9</f>
        <v>6</v>
      </c>
      <c r="Z9" s="19">
        <f>IF('21'!$D12=скрыто!$A$2,1,IF('21'!$D12=скрыто!$A$4,0,0.5))*$E9</f>
        <v>6</v>
      </c>
      <c r="AA9" s="19">
        <f>IF('22'!$D12=скрыто!$A$2,1,IF('22'!$D12=скрыто!$A$4,0,0.5))*$E9</f>
        <v>6</v>
      </c>
      <c r="AB9" s="19">
        <f>IF('23'!$D12=скрыто!$A$2,1,IF('23'!$D12=скрыто!$A$4,0,0.5))*$E9</f>
        <v>6</v>
      </c>
      <c r="AC9" s="19">
        <f>IF('24'!$D12=скрыто!$A$2,1,IF('24'!$D12=скрыто!$A$4,0,0.5))*$E9</f>
        <v>6</v>
      </c>
      <c r="AD9" s="19">
        <f>IF('25'!$D12=скрыто!$A$2,1,IF('25'!$D12=скрыто!$A$4,0,0.5))*$E9</f>
        <v>6</v>
      </c>
      <c r="AF9" s="3">
        <f t="shared" si="3"/>
        <v>8</v>
      </c>
      <c r="AG9" s="24">
        <f>'8'!$C$1</f>
        <v>0</v>
      </c>
      <c r="AH9" s="3">
        <f>M22</f>
        <v>100</v>
      </c>
    </row>
    <row r="10" spans="1:34" x14ac:dyDescent="0.25">
      <c r="D10" s="3">
        <f t="shared" si="2"/>
        <v>9</v>
      </c>
      <c r="E10" s="3">
        <v>4</v>
      </c>
      <c r="F10" s="19">
        <f>IF('1'!$D13=скрыто!$A$2,1,IF('1'!$D13=скрыто!$A$4,0,0.5))*$E10</f>
        <v>4</v>
      </c>
      <c r="G10" s="19">
        <f>IF('2'!$D13=скрыто!$A$2,1,IF('2'!$D13=скрыто!$A$4,0,0.5))*$E10</f>
        <v>4</v>
      </c>
      <c r="H10" s="19">
        <f>IF('3'!$D13=скрыто!$A$2,1,IF('3'!$D13=скрыто!$A$4,0,0.5))*$E10</f>
        <v>4</v>
      </c>
      <c r="I10" s="19">
        <f>IF('4'!$D13=скрыто!$A$2,1,IF('4'!$D13=скрыто!$A$4,0,0.5))*$E10</f>
        <v>4</v>
      </c>
      <c r="J10" s="19">
        <f>IF('5'!$D13=скрыто!$A$2,1,IF('5'!$D13=скрыто!$A$4,0,0.5))*$E10</f>
        <v>4</v>
      </c>
      <c r="K10" s="19">
        <f>IF('6'!$D13=скрыто!$A$2,1,IF('6'!$D13=скрыто!$A$4,0,0.5))*$E10</f>
        <v>4</v>
      </c>
      <c r="L10" s="19">
        <f>IF('7'!$D13=скрыто!$A$2,1,IF('7'!$D13=скрыто!$A$4,0,0.5))*$E10</f>
        <v>4</v>
      </c>
      <c r="M10" s="19">
        <f>IF('8'!$D13=скрыто!$A$2,1,IF('8'!$D13=скрыто!$A$4,0,0.5))*$E10</f>
        <v>4</v>
      </c>
      <c r="N10" s="19">
        <f>IF('9'!$D13=скрыто!$A$2,1,IF('9'!$D13=скрыто!$A$4,0,0.5))*$E10</f>
        <v>4</v>
      </c>
      <c r="O10" s="19">
        <f>IF('10'!$D13=скрыто!$A$2,1,IF('10'!$D13=скрыто!$A$4,0,0.5))*$E10</f>
        <v>4</v>
      </c>
      <c r="P10" s="19">
        <f>IF('11'!$D13=скрыто!$A$2,1,IF('11'!$D13=скрыто!$A$4,0,0.5))*$E10</f>
        <v>4</v>
      </c>
      <c r="Q10" s="19">
        <f>IF('12'!$D13=скрыто!$A$2,1,IF('12'!$D13=скрыто!$A$4,0,0.5))*$E10</f>
        <v>4</v>
      </c>
      <c r="R10" s="19">
        <f>IF('13'!$D13=скрыто!$A$2,1,IF('13'!$D13=скрыто!$A$4,0,0.5))*$E10</f>
        <v>4</v>
      </c>
      <c r="S10" s="19">
        <f>IF('14'!$D13=скрыто!$A$2,1,IF('14'!$D13=скрыто!$A$4,0,0.5))*$E10</f>
        <v>4</v>
      </c>
      <c r="T10" s="19">
        <f>IF('15'!$D13=скрыто!$A$2,1,IF('15'!$D13=скрыто!$A$4,0,0.5))*$E10</f>
        <v>4</v>
      </c>
      <c r="U10" s="19">
        <f>IF('16'!$D13=скрыто!$A$2,1,IF('16'!$D13=скрыто!$A$4,0,0.5))*$E10</f>
        <v>4</v>
      </c>
      <c r="V10" s="19">
        <f>IF('17'!$D13=скрыто!$A$2,1,IF('17'!$D13=скрыто!$A$4,0,0.5))*$E10</f>
        <v>4</v>
      </c>
      <c r="W10" s="19">
        <f>IF('18'!$D13=скрыто!$A$2,1,IF('18'!$D13=скрыто!$A$4,0,0.5))*$E10</f>
        <v>4</v>
      </c>
      <c r="X10" s="19">
        <f>IF('19'!$D13=скрыто!$A$2,1,IF('19'!$D13=скрыто!$A$4,0,0.5))*$E10</f>
        <v>4</v>
      </c>
      <c r="Y10" s="19">
        <f>IF('20'!$D13=скрыто!$A$2,1,IF('20'!$D13=скрыто!$A$4,0,0.5))*$E10</f>
        <v>4</v>
      </c>
      <c r="Z10" s="19">
        <f>IF('21'!$D13=скрыто!$A$2,1,IF('21'!$D13=скрыто!$A$4,0,0.5))*$E10</f>
        <v>4</v>
      </c>
      <c r="AA10" s="19">
        <f>IF('22'!$D13=скрыто!$A$2,1,IF('22'!$D13=скрыто!$A$4,0,0.5))*$E10</f>
        <v>4</v>
      </c>
      <c r="AB10" s="19">
        <f>IF('23'!$D13=скрыто!$A$2,1,IF('23'!$D13=скрыто!$A$4,0,0.5))*$E10</f>
        <v>4</v>
      </c>
      <c r="AC10" s="19">
        <f>IF('24'!$D13=скрыто!$A$2,1,IF('24'!$D13=скрыто!$A$4,0,0.5))*$E10</f>
        <v>4</v>
      </c>
      <c r="AD10" s="19">
        <f>IF('25'!$D13=скрыто!$A$2,1,IF('25'!$D13=скрыто!$A$4,0,0.5))*$E10</f>
        <v>4</v>
      </c>
      <c r="AF10" s="3">
        <f t="shared" si="3"/>
        <v>9</v>
      </c>
      <c r="AG10" s="24">
        <f>'9'!$C$1</f>
        <v>0</v>
      </c>
      <c r="AH10" s="3">
        <f>N22</f>
        <v>100</v>
      </c>
    </row>
    <row r="11" spans="1:34" x14ac:dyDescent="0.25">
      <c r="D11" s="3">
        <f t="shared" si="2"/>
        <v>10</v>
      </c>
      <c r="E11" s="3">
        <v>-4</v>
      </c>
      <c r="F11" s="19">
        <f>IF('1'!$D14=скрыто!$A$2,1,IF('1'!$D14=скрыто!$A$4,0,0.5))*$E11</f>
        <v>0</v>
      </c>
      <c r="G11" s="19">
        <f>IF('2'!$D14=скрыто!$A$2,1,IF('2'!$D14=скрыто!$A$4,0,0.5))*$E11</f>
        <v>0</v>
      </c>
      <c r="H11" s="19">
        <f>IF('3'!$D14=скрыто!$A$2,1,IF('3'!$D14=скрыто!$A$4,0,0.5))*$E11</f>
        <v>0</v>
      </c>
      <c r="I11" s="19">
        <f>IF('4'!$D14=скрыто!$A$2,1,IF('4'!$D14=скрыто!$A$4,0,0.5))*$E11</f>
        <v>0</v>
      </c>
      <c r="J11" s="19">
        <f>IF('5'!$D14=скрыто!$A$2,1,IF('5'!$D14=скрыто!$A$4,0,0.5))*$E11</f>
        <v>0</v>
      </c>
      <c r="K11" s="19">
        <f>IF('6'!$D14=скрыто!$A$2,1,IF('6'!$D14=скрыто!$A$4,0,0.5))*$E11</f>
        <v>0</v>
      </c>
      <c r="L11" s="19">
        <f>IF('7'!$D14=скрыто!$A$2,1,IF('7'!$D14=скрыто!$A$4,0,0.5))*$E11</f>
        <v>0</v>
      </c>
      <c r="M11" s="19">
        <f>IF('8'!$D14=скрыто!$A$2,1,IF('8'!$D14=скрыто!$A$4,0,0.5))*$E11</f>
        <v>0</v>
      </c>
      <c r="N11" s="19">
        <f>IF('9'!$D14=скрыто!$A$2,1,IF('9'!$D14=скрыто!$A$4,0,0.5))*$E11</f>
        <v>0</v>
      </c>
      <c r="O11" s="19">
        <f>IF('10'!$D14=скрыто!$A$2,1,IF('10'!$D14=скрыто!$A$4,0,0.5))*$E11</f>
        <v>0</v>
      </c>
      <c r="P11" s="19">
        <f>IF('11'!$D14=скрыто!$A$2,1,IF('11'!$D14=скрыто!$A$4,0,0.5))*$E11</f>
        <v>0</v>
      </c>
      <c r="Q11" s="19">
        <f>IF('12'!$D14=скрыто!$A$2,1,IF('12'!$D14=скрыто!$A$4,0,0.5))*$E11</f>
        <v>0</v>
      </c>
      <c r="R11" s="19">
        <f>IF('13'!$D14=скрыто!$A$2,1,IF('13'!$D14=скрыто!$A$4,0,0.5))*$E11</f>
        <v>0</v>
      </c>
      <c r="S11" s="19">
        <f>IF('14'!$D14=скрыто!$A$2,1,IF('14'!$D14=скрыто!$A$4,0,0.5))*$E11</f>
        <v>0</v>
      </c>
      <c r="T11" s="19">
        <f>IF('15'!$D14=скрыто!$A$2,1,IF('15'!$D14=скрыто!$A$4,0,0.5))*$E11</f>
        <v>0</v>
      </c>
      <c r="U11" s="19">
        <f>IF('16'!$D14=скрыто!$A$2,1,IF('16'!$D14=скрыто!$A$4,0,0.5))*$E11</f>
        <v>0</v>
      </c>
      <c r="V11" s="19">
        <f>IF('17'!$D14=скрыто!$A$2,1,IF('17'!$D14=скрыто!$A$4,0,0.5))*$E11</f>
        <v>0</v>
      </c>
      <c r="W11" s="19">
        <f>IF('18'!$D14=скрыто!$A$2,1,IF('18'!$D14=скрыто!$A$4,0,0.5))*$E11</f>
        <v>0</v>
      </c>
      <c r="X11" s="19">
        <f>IF('19'!$D14=скрыто!$A$2,1,IF('19'!$D14=скрыто!$A$4,0,0.5))*$E11</f>
        <v>0</v>
      </c>
      <c r="Y11" s="19">
        <f>IF('20'!$D14=скрыто!$A$2,1,IF('20'!$D14=скрыто!$A$4,0,0.5))*$E11</f>
        <v>0</v>
      </c>
      <c r="Z11" s="19">
        <f>IF('21'!$D14=скрыто!$A$2,1,IF('21'!$D14=скрыто!$A$4,0,0.5))*$E11</f>
        <v>0</v>
      </c>
      <c r="AA11" s="19">
        <f>IF('22'!$D14=скрыто!$A$2,1,IF('22'!$D14=скрыто!$A$4,0,0.5))*$E11</f>
        <v>0</v>
      </c>
      <c r="AB11" s="19">
        <f>IF('23'!$D14=скрыто!$A$2,1,IF('23'!$D14=скрыто!$A$4,0,0.5))*$E11</f>
        <v>0</v>
      </c>
      <c r="AC11" s="19">
        <f>IF('24'!$D14=скрыто!$A$2,1,IF('24'!$D14=скрыто!$A$4,0,0.5))*$E11</f>
        <v>0</v>
      </c>
      <c r="AD11" s="19">
        <f>IF('25'!$D14=скрыто!$A$2,1,IF('25'!$D14=скрыто!$A$4,0,0.5))*$E11</f>
        <v>0</v>
      </c>
      <c r="AF11" s="3">
        <f t="shared" si="3"/>
        <v>10</v>
      </c>
      <c r="AG11" s="24">
        <f>'10'!$C$1</f>
        <v>0</v>
      </c>
      <c r="AH11" s="3">
        <f>O22</f>
        <v>100</v>
      </c>
    </row>
    <row r="12" spans="1:34" x14ac:dyDescent="0.25">
      <c r="D12" s="3">
        <f t="shared" si="2"/>
        <v>11</v>
      </c>
      <c r="E12" s="3">
        <v>-4</v>
      </c>
      <c r="F12" s="19">
        <f>IF('1'!$D15=скрыто!$A$2,1,IF('1'!$D15=скрыто!$A$4,0,0.5))*$E12</f>
        <v>0</v>
      </c>
      <c r="G12" s="19">
        <f>IF('2'!$D15=скрыто!$A$2,1,IF('2'!$D15=скрыто!$A$4,0,0.5))*$E12</f>
        <v>0</v>
      </c>
      <c r="H12" s="19">
        <f>IF('3'!$D15=скрыто!$A$2,1,IF('3'!$D15=скрыто!$A$4,0,0.5))*$E12</f>
        <v>0</v>
      </c>
      <c r="I12" s="19">
        <f>IF('4'!$D15=скрыто!$A$2,1,IF('4'!$D15=скрыто!$A$4,0,0.5))*$E12</f>
        <v>0</v>
      </c>
      <c r="J12" s="19">
        <f>IF('5'!$D15=скрыто!$A$2,1,IF('5'!$D15=скрыто!$A$4,0,0.5))*$E12</f>
        <v>0</v>
      </c>
      <c r="K12" s="19">
        <f>IF('6'!$D15=скрыто!$A$2,1,IF('6'!$D15=скрыто!$A$4,0,0.5))*$E12</f>
        <v>0</v>
      </c>
      <c r="L12" s="19">
        <f>IF('7'!$D15=скрыто!$A$2,1,IF('7'!$D15=скрыто!$A$4,0,0.5))*$E12</f>
        <v>0</v>
      </c>
      <c r="M12" s="19">
        <f>IF('8'!$D15=скрыто!$A$2,1,IF('8'!$D15=скрыто!$A$4,0,0.5))*$E12</f>
        <v>0</v>
      </c>
      <c r="N12" s="19">
        <f>IF('9'!$D15=скрыто!$A$2,1,IF('9'!$D15=скрыто!$A$4,0,0.5))*$E12</f>
        <v>0</v>
      </c>
      <c r="O12" s="19">
        <f>IF('10'!$D15=скрыто!$A$2,1,IF('10'!$D15=скрыто!$A$4,0,0.5))*$E12</f>
        <v>0</v>
      </c>
      <c r="P12" s="19">
        <f>IF('11'!$D15=скрыто!$A$2,1,IF('11'!$D15=скрыто!$A$4,0,0.5))*$E12</f>
        <v>0</v>
      </c>
      <c r="Q12" s="19">
        <f>IF('12'!$D15=скрыто!$A$2,1,IF('12'!$D15=скрыто!$A$4,0,0.5))*$E12</f>
        <v>0</v>
      </c>
      <c r="R12" s="19">
        <f>IF('13'!$D15=скрыто!$A$2,1,IF('13'!$D15=скрыто!$A$4,0,0.5))*$E12</f>
        <v>0</v>
      </c>
      <c r="S12" s="19">
        <f>IF('14'!$D15=скрыто!$A$2,1,IF('14'!$D15=скрыто!$A$4,0,0.5))*$E12</f>
        <v>0</v>
      </c>
      <c r="T12" s="19">
        <f>IF('15'!$D15=скрыто!$A$2,1,IF('15'!$D15=скрыто!$A$4,0,0.5))*$E12</f>
        <v>0</v>
      </c>
      <c r="U12" s="19">
        <f>IF('16'!$D15=скрыто!$A$2,1,IF('16'!$D15=скрыто!$A$4,0,0.5))*$E12</f>
        <v>0</v>
      </c>
      <c r="V12" s="19">
        <f>IF('17'!$D15=скрыто!$A$2,1,IF('17'!$D15=скрыто!$A$4,0,0.5))*$E12</f>
        <v>0</v>
      </c>
      <c r="W12" s="19">
        <f>IF('18'!$D15=скрыто!$A$2,1,IF('18'!$D15=скрыто!$A$4,0,0.5))*$E12</f>
        <v>0</v>
      </c>
      <c r="X12" s="19">
        <f>IF('19'!$D15=скрыто!$A$2,1,IF('19'!$D15=скрыто!$A$4,0,0.5))*$E12</f>
        <v>0</v>
      </c>
      <c r="Y12" s="19">
        <f>IF('20'!$D15=скрыто!$A$2,1,IF('20'!$D15=скрыто!$A$4,0,0.5))*$E12</f>
        <v>0</v>
      </c>
      <c r="Z12" s="19">
        <f>IF('21'!$D15=скрыто!$A$2,1,IF('21'!$D15=скрыто!$A$4,0,0.5))*$E12</f>
        <v>0</v>
      </c>
      <c r="AA12" s="19">
        <f>IF('22'!$D15=скрыто!$A$2,1,IF('22'!$D15=скрыто!$A$4,0,0.5))*$E12</f>
        <v>0</v>
      </c>
      <c r="AB12" s="19">
        <f>IF('23'!$D15=скрыто!$A$2,1,IF('23'!$D15=скрыто!$A$4,0,0.5))*$E12</f>
        <v>0</v>
      </c>
      <c r="AC12" s="19">
        <f>IF('24'!$D15=скрыто!$A$2,1,IF('24'!$D15=скрыто!$A$4,0,0.5))*$E12</f>
        <v>0</v>
      </c>
      <c r="AD12" s="19">
        <f>IF('25'!$D15=скрыто!$A$2,1,IF('25'!$D15=скрыто!$A$4,0,0.5))*$E12</f>
        <v>0</v>
      </c>
      <c r="AF12" s="3">
        <f t="shared" si="3"/>
        <v>11</v>
      </c>
      <c r="AG12" s="24">
        <f>'11'!$C$1</f>
        <v>0</v>
      </c>
      <c r="AH12" s="3">
        <f>P22</f>
        <v>100</v>
      </c>
    </row>
    <row r="13" spans="1:34" x14ac:dyDescent="0.25">
      <c r="D13" s="3">
        <f t="shared" si="2"/>
        <v>12</v>
      </c>
      <c r="E13" s="3">
        <v>6</v>
      </c>
      <c r="F13" s="19">
        <f>IF('1'!$D16=скрыто!$A$2,1,IF('1'!$D16=скрыто!$A$4,0,0.5))*$E13</f>
        <v>6</v>
      </c>
      <c r="G13" s="19">
        <f>IF('2'!$D16=скрыто!$A$2,1,IF('2'!$D16=скрыто!$A$4,0,0.5))*$E13</f>
        <v>6</v>
      </c>
      <c r="H13" s="19">
        <f>IF('3'!$D16=скрыто!$A$2,1,IF('3'!$D16=скрыто!$A$4,0,0.5))*$E13</f>
        <v>6</v>
      </c>
      <c r="I13" s="19">
        <f>IF('4'!$D16=скрыто!$A$2,1,IF('4'!$D16=скрыто!$A$4,0,0.5))*$E13</f>
        <v>6</v>
      </c>
      <c r="J13" s="19">
        <f>IF('5'!$D16=скрыто!$A$2,1,IF('5'!$D16=скрыто!$A$4,0,0.5))*$E13</f>
        <v>6</v>
      </c>
      <c r="K13" s="19">
        <f>IF('6'!$D16=скрыто!$A$2,1,IF('6'!$D16=скрыто!$A$4,0,0.5))*$E13</f>
        <v>6</v>
      </c>
      <c r="L13" s="19">
        <f>IF('7'!$D16=скрыто!$A$2,1,IF('7'!$D16=скрыто!$A$4,0,0.5))*$E13</f>
        <v>6</v>
      </c>
      <c r="M13" s="19">
        <f>IF('8'!$D16=скрыто!$A$2,1,IF('8'!$D16=скрыто!$A$4,0,0.5))*$E13</f>
        <v>6</v>
      </c>
      <c r="N13" s="19">
        <f>IF('9'!$D16=скрыто!$A$2,1,IF('9'!$D16=скрыто!$A$4,0,0.5))*$E13</f>
        <v>6</v>
      </c>
      <c r="O13" s="19">
        <f>IF('10'!$D16=скрыто!$A$2,1,IF('10'!$D16=скрыто!$A$4,0,0.5))*$E13</f>
        <v>6</v>
      </c>
      <c r="P13" s="19">
        <f>IF('11'!$D16=скрыто!$A$2,1,IF('11'!$D16=скрыто!$A$4,0,0.5))*$E13</f>
        <v>6</v>
      </c>
      <c r="Q13" s="19">
        <f>IF('12'!$D16=скрыто!$A$2,1,IF('12'!$D16=скрыто!$A$4,0,0.5))*$E13</f>
        <v>6</v>
      </c>
      <c r="R13" s="19">
        <f>IF('13'!$D16=скрыто!$A$2,1,IF('13'!$D16=скрыто!$A$4,0,0.5))*$E13</f>
        <v>6</v>
      </c>
      <c r="S13" s="19">
        <f>IF('14'!$D16=скрыто!$A$2,1,IF('14'!$D16=скрыто!$A$4,0,0.5))*$E13</f>
        <v>6</v>
      </c>
      <c r="T13" s="19">
        <f>IF('15'!$D16=скрыто!$A$2,1,IF('15'!$D16=скрыто!$A$4,0,0.5))*$E13</f>
        <v>6</v>
      </c>
      <c r="U13" s="19">
        <f>IF('16'!$D16=скрыто!$A$2,1,IF('16'!$D16=скрыто!$A$4,0,0.5))*$E13</f>
        <v>6</v>
      </c>
      <c r="V13" s="19">
        <f>IF('17'!$D16=скрыто!$A$2,1,IF('17'!$D16=скрыто!$A$4,0,0.5))*$E13</f>
        <v>6</v>
      </c>
      <c r="W13" s="19">
        <f>IF('18'!$D16=скрыто!$A$2,1,IF('18'!$D16=скрыто!$A$4,0,0.5))*$E13</f>
        <v>6</v>
      </c>
      <c r="X13" s="19">
        <f>IF('19'!$D16=скрыто!$A$2,1,IF('19'!$D16=скрыто!$A$4,0,0.5))*$E13</f>
        <v>6</v>
      </c>
      <c r="Y13" s="19">
        <f>IF('20'!$D16=скрыто!$A$2,1,IF('20'!$D16=скрыто!$A$4,0,0.5))*$E13</f>
        <v>6</v>
      </c>
      <c r="Z13" s="19">
        <f>IF('21'!$D16=скрыто!$A$2,1,IF('21'!$D16=скрыто!$A$4,0,0.5))*$E13</f>
        <v>6</v>
      </c>
      <c r="AA13" s="19">
        <f>IF('22'!$D16=скрыто!$A$2,1,IF('22'!$D16=скрыто!$A$4,0,0.5))*$E13</f>
        <v>6</v>
      </c>
      <c r="AB13" s="19">
        <f>IF('23'!$D16=скрыто!$A$2,1,IF('23'!$D16=скрыто!$A$4,0,0.5))*$E13</f>
        <v>6</v>
      </c>
      <c r="AC13" s="19">
        <f>IF('24'!$D16=скрыто!$A$2,1,IF('24'!$D16=скрыто!$A$4,0,0.5))*$E13</f>
        <v>6</v>
      </c>
      <c r="AD13" s="19">
        <f>IF('25'!$D16=скрыто!$A$2,1,IF('25'!$D16=скрыто!$A$4,0,0.5))*$E13</f>
        <v>6</v>
      </c>
      <c r="AF13" s="3">
        <f t="shared" si="3"/>
        <v>12</v>
      </c>
      <c r="AG13" s="24">
        <f>'12'!$C$1</f>
        <v>0</v>
      </c>
      <c r="AH13" s="3">
        <f>Q22</f>
        <v>100</v>
      </c>
    </row>
    <row r="14" spans="1:34" x14ac:dyDescent="0.25">
      <c r="D14" s="3">
        <f t="shared" si="2"/>
        <v>13</v>
      </c>
      <c r="E14" s="3">
        <v>6</v>
      </c>
      <c r="F14" s="19">
        <f>IF('1'!$D17=скрыто!$A$2,1,IF('1'!$D17=скрыто!$A$4,0,0.5))*$E14</f>
        <v>6</v>
      </c>
      <c r="G14" s="19">
        <f>IF('2'!$D17=скрыто!$A$2,1,IF('2'!$D17=скрыто!$A$4,0,0.5))*$E14</f>
        <v>6</v>
      </c>
      <c r="H14" s="19">
        <f>IF('3'!$D17=скрыто!$A$2,1,IF('3'!$D17=скрыто!$A$4,0,0.5))*$E14</f>
        <v>6</v>
      </c>
      <c r="I14" s="19">
        <f>IF('4'!$D17=скрыто!$A$2,1,IF('4'!$D17=скрыто!$A$4,0,0.5))*$E14</f>
        <v>6</v>
      </c>
      <c r="J14" s="19">
        <f>IF('5'!$D17=скрыто!$A$2,1,IF('5'!$D17=скрыто!$A$4,0,0.5))*$E14</f>
        <v>6</v>
      </c>
      <c r="K14" s="19">
        <f>IF('6'!$D17=скрыто!$A$2,1,IF('6'!$D17=скрыто!$A$4,0,0.5))*$E14</f>
        <v>6</v>
      </c>
      <c r="L14" s="19">
        <f>IF('7'!$D17=скрыто!$A$2,1,IF('7'!$D17=скрыто!$A$4,0,0.5))*$E14</f>
        <v>6</v>
      </c>
      <c r="M14" s="19">
        <f>IF('8'!$D17=скрыто!$A$2,1,IF('8'!$D17=скрыто!$A$4,0,0.5))*$E14</f>
        <v>6</v>
      </c>
      <c r="N14" s="19">
        <f>IF('9'!$D17=скрыто!$A$2,1,IF('9'!$D17=скрыто!$A$4,0,0.5))*$E14</f>
        <v>6</v>
      </c>
      <c r="O14" s="19">
        <f>IF('10'!$D17=скрыто!$A$2,1,IF('10'!$D17=скрыто!$A$4,0,0.5))*$E14</f>
        <v>6</v>
      </c>
      <c r="P14" s="19">
        <f>IF('11'!$D17=скрыто!$A$2,1,IF('11'!$D17=скрыто!$A$4,0,0.5))*$E14</f>
        <v>6</v>
      </c>
      <c r="Q14" s="19">
        <f>IF('12'!$D17=скрыто!$A$2,1,IF('12'!$D17=скрыто!$A$4,0,0.5))*$E14</f>
        <v>6</v>
      </c>
      <c r="R14" s="19">
        <f>IF('13'!$D17=скрыто!$A$2,1,IF('13'!$D17=скрыто!$A$4,0,0.5))*$E14</f>
        <v>6</v>
      </c>
      <c r="S14" s="19">
        <f>IF('14'!$D17=скрыто!$A$2,1,IF('14'!$D17=скрыто!$A$4,0,0.5))*$E14</f>
        <v>6</v>
      </c>
      <c r="T14" s="19">
        <f>IF('15'!$D17=скрыто!$A$2,1,IF('15'!$D17=скрыто!$A$4,0,0.5))*$E14</f>
        <v>6</v>
      </c>
      <c r="U14" s="19">
        <f>IF('16'!$D17=скрыто!$A$2,1,IF('16'!$D17=скрыто!$A$4,0,0.5))*$E14</f>
        <v>6</v>
      </c>
      <c r="V14" s="19">
        <f>IF('17'!$D17=скрыто!$A$2,1,IF('17'!$D17=скрыто!$A$4,0,0.5))*$E14</f>
        <v>6</v>
      </c>
      <c r="W14" s="19">
        <f>IF('18'!$D17=скрыто!$A$2,1,IF('18'!$D17=скрыто!$A$4,0,0.5))*$E14</f>
        <v>6</v>
      </c>
      <c r="X14" s="19">
        <f>IF('19'!$D17=скрыто!$A$2,1,IF('19'!$D17=скрыто!$A$4,0,0.5))*$E14</f>
        <v>6</v>
      </c>
      <c r="Y14" s="19">
        <f>IF('20'!$D17=скрыто!$A$2,1,IF('20'!$D17=скрыто!$A$4,0,0.5))*$E14</f>
        <v>6</v>
      </c>
      <c r="Z14" s="19">
        <f>IF('21'!$D17=скрыто!$A$2,1,IF('21'!$D17=скрыто!$A$4,0,0.5))*$E14</f>
        <v>6</v>
      </c>
      <c r="AA14" s="19">
        <f>IF('22'!$D17=скрыто!$A$2,1,IF('22'!$D17=скрыто!$A$4,0,0.5))*$E14</f>
        <v>6</v>
      </c>
      <c r="AB14" s="19">
        <f>IF('23'!$D17=скрыто!$A$2,1,IF('23'!$D17=скрыто!$A$4,0,0.5))*$E14</f>
        <v>6</v>
      </c>
      <c r="AC14" s="19">
        <f>IF('24'!$D17=скрыто!$A$2,1,IF('24'!$D17=скрыто!$A$4,0,0.5))*$E14</f>
        <v>6</v>
      </c>
      <c r="AD14" s="19">
        <f>IF('25'!$D17=скрыто!$A$2,1,IF('25'!$D17=скрыто!$A$4,0,0.5))*$E14</f>
        <v>6</v>
      </c>
      <c r="AF14" s="3">
        <f t="shared" si="3"/>
        <v>13</v>
      </c>
      <c r="AG14" s="24">
        <f>'13'!$C$1</f>
        <v>0</v>
      </c>
      <c r="AH14" s="3">
        <f>R22</f>
        <v>100</v>
      </c>
    </row>
    <row r="15" spans="1:34" x14ac:dyDescent="0.25">
      <c r="D15" s="3">
        <f t="shared" si="2"/>
        <v>14</v>
      </c>
      <c r="E15" s="3">
        <v>6</v>
      </c>
      <c r="F15" s="19">
        <f>IF('1'!$D18=скрыто!$A$2,1,IF('1'!$D18=скрыто!$A$4,0,0.5))*$E15</f>
        <v>6</v>
      </c>
      <c r="G15" s="19">
        <f>IF('2'!$D18=скрыто!$A$2,1,IF('2'!$D18=скрыто!$A$4,0,0.5))*$E15</f>
        <v>6</v>
      </c>
      <c r="H15" s="19">
        <f>IF('3'!$D18=скрыто!$A$2,1,IF('3'!$D18=скрыто!$A$4,0,0.5))*$E15</f>
        <v>6</v>
      </c>
      <c r="I15" s="19">
        <f>IF('4'!$D18=скрыто!$A$2,1,IF('4'!$D18=скрыто!$A$4,0,0.5))*$E15</f>
        <v>6</v>
      </c>
      <c r="J15" s="19">
        <f>IF('5'!$D18=скрыто!$A$2,1,IF('5'!$D18=скрыто!$A$4,0,0.5))*$E15</f>
        <v>6</v>
      </c>
      <c r="K15" s="19">
        <f>IF('6'!$D18=скрыто!$A$2,1,IF('6'!$D18=скрыто!$A$4,0,0.5))*$E15</f>
        <v>6</v>
      </c>
      <c r="L15" s="19">
        <f>IF('7'!$D18=скрыто!$A$2,1,IF('7'!$D18=скрыто!$A$4,0,0.5))*$E15</f>
        <v>6</v>
      </c>
      <c r="M15" s="19">
        <f>IF('8'!$D18=скрыто!$A$2,1,IF('8'!$D18=скрыто!$A$4,0,0.5))*$E15</f>
        <v>6</v>
      </c>
      <c r="N15" s="19">
        <f>IF('9'!$D18=скрыто!$A$2,1,IF('9'!$D18=скрыто!$A$4,0,0.5))*$E15</f>
        <v>6</v>
      </c>
      <c r="O15" s="19">
        <f>IF('10'!$D18=скрыто!$A$2,1,IF('10'!$D18=скрыто!$A$4,0,0.5))*$E15</f>
        <v>6</v>
      </c>
      <c r="P15" s="19">
        <f>IF('11'!$D18=скрыто!$A$2,1,IF('11'!$D18=скрыто!$A$4,0,0.5))*$E15</f>
        <v>6</v>
      </c>
      <c r="Q15" s="19">
        <f>IF('12'!$D18=скрыто!$A$2,1,IF('12'!$D18=скрыто!$A$4,0,0.5))*$E15</f>
        <v>6</v>
      </c>
      <c r="R15" s="19">
        <f>IF('13'!$D18=скрыто!$A$2,1,IF('13'!$D18=скрыто!$A$4,0,0.5))*$E15</f>
        <v>6</v>
      </c>
      <c r="S15" s="19">
        <f>IF('14'!$D18=скрыто!$A$2,1,IF('14'!$D18=скрыто!$A$4,0,0.5))*$E15</f>
        <v>6</v>
      </c>
      <c r="T15" s="19">
        <f>IF('15'!$D18=скрыто!$A$2,1,IF('15'!$D18=скрыто!$A$4,0,0.5))*$E15</f>
        <v>6</v>
      </c>
      <c r="U15" s="19">
        <f>IF('16'!$D18=скрыто!$A$2,1,IF('16'!$D18=скрыто!$A$4,0,0.5))*$E15</f>
        <v>6</v>
      </c>
      <c r="V15" s="19">
        <f>IF('17'!$D18=скрыто!$A$2,1,IF('17'!$D18=скрыто!$A$4,0,0.5))*$E15</f>
        <v>6</v>
      </c>
      <c r="W15" s="19">
        <f>IF('18'!$D18=скрыто!$A$2,1,IF('18'!$D18=скрыто!$A$4,0,0.5))*$E15</f>
        <v>6</v>
      </c>
      <c r="X15" s="19">
        <f>IF('19'!$D18=скрыто!$A$2,1,IF('19'!$D18=скрыто!$A$4,0,0.5))*$E15</f>
        <v>6</v>
      </c>
      <c r="Y15" s="19">
        <f>IF('20'!$D18=скрыто!$A$2,1,IF('20'!$D18=скрыто!$A$4,0,0.5))*$E15</f>
        <v>6</v>
      </c>
      <c r="Z15" s="19">
        <f>IF('21'!$D18=скрыто!$A$2,1,IF('21'!$D18=скрыто!$A$4,0,0.5))*$E15</f>
        <v>6</v>
      </c>
      <c r="AA15" s="19">
        <f>IF('22'!$D18=скрыто!$A$2,1,IF('22'!$D18=скрыто!$A$4,0,0.5))*$E15</f>
        <v>6</v>
      </c>
      <c r="AB15" s="19">
        <f>IF('23'!$D18=скрыто!$A$2,1,IF('23'!$D18=скрыто!$A$4,0,0.5))*$E15</f>
        <v>6</v>
      </c>
      <c r="AC15" s="19">
        <f>IF('24'!$D18=скрыто!$A$2,1,IF('24'!$D18=скрыто!$A$4,0,0.5))*$E15</f>
        <v>6</v>
      </c>
      <c r="AD15" s="19">
        <f>IF('25'!$D18=скрыто!$A$2,1,IF('25'!$D18=скрыто!$A$4,0,0.5))*$E15</f>
        <v>6</v>
      </c>
      <c r="AF15" s="3">
        <f t="shared" si="3"/>
        <v>14</v>
      </c>
      <c r="AG15" s="24">
        <f>'14'!$C$1</f>
        <v>0</v>
      </c>
      <c r="AH15" s="3">
        <f>S22</f>
        <v>100</v>
      </c>
    </row>
    <row r="16" spans="1:34" x14ac:dyDescent="0.25">
      <c r="D16" s="3">
        <f t="shared" si="2"/>
        <v>15</v>
      </c>
      <c r="E16" s="3">
        <v>8</v>
      </c>
      <c r="F16" s="19">
        <f>IF('1'!$D19=скрыто!$A$2,1,IF('1'!$D19=скрыто!$A$4,0,0.5))*$E16</f>
        <v>8</v>
      </c>
      <c r="G16" s="19">
        <f>IF('2'!$D19=скрыто!$A$2,1,IF('2'!$D19=скрыто!$A$4,0,0.5))*$E16</f>
        <v>8</v>
      </c>
      <c r="H16" s="19">
        <f>IF('3'!$D19=скрыто!$A$2,1,IF('3'!$D19=скрыто!$A$4,0,0.5))*$E16</f>
        <v>8</v>
      </c>
      <c r="I16" s="19">
        <f>IF('4'!$D19=скрыто!$A$2,1,IF('4'!$D19=скрыто!$A$4,0,0.5))*$E16</f>
        <v>8</v>
      </c>
      <c r="J16" s="19">
        <f>IF('5'!$D19=скрыто!$A$2,1,IF('5'!$D19=скрыто!$A$4,0,0.5))*$E16</f>
        <v>8</v>
      </c>
      <c r="K16" s="19">
        <f>IF('6'!$D19=скрыто!$A$2,1,IF('6'!$D19=скрыто!$A$4,0,0.5))*$E16</f>
        <v>8</v>
      </c>
      <c r="L16" s="19">
        <f>IF('7'!$D19=скрыто!$A$2,1,IF('7'!$D19=скрыто!$A$4,0,0.5))*$E16</f>
        <v>8</v>
      </c>
      <c r="M16" s="19">
        <f>IF('8'!$D19=скрыто!$A$2,1,IF('8'!$D19=скрыто!$A$4,0,0.5))*$E16</f>
        <v>8</v>
      </c>
      <c r="N16" s="19">
        <f>IF('9'!$D19=скрыто!$A$2,1,IF('9'!$D19=скрыто!$A$4,0,0.5))*$E16</f>
        <v>8</v>
      </c>
      <c r="O16" s="19">
        <f>IF('10'!$D19=скрыто!$A$2,1,IF('10'!$D19=скрыто!$A$4,0,0.5))*$E16</f>
        <v>8</v>
      </c>
      <c r="P16" s="19">
        <f>IF('11'!$D19=скрыто!$A$2,1,IF('11'!$D19=скрыто!$A$4,0,0.5))*$E16</f>
        <v>8</v>
      </c>
      <c r="Q16" s="19">
        <f>IF('12'!$D19=скрыто!$A$2,1,IF('12'!$D19=скрыто!$A$4,0,0.5))*$E16</f>
        <v>8</v>
      </c>
      <c r="R16" s="19">
        <f>IF('13'!$D19=скрыто!$A$2,1,IF('13'!$D19=скрыто!$A$4,0,0.5))*$E16</f>
        <v>8</v>
      </c>
      <c r="S16" s="19">
        <f>IF('14'!$D19=скрыто!$A$2,1,IF('14'!$D19=скрыто!$A$4,0,0.5))*$E16</f>
        <v>8</v>
      </c>
      <c r="T16" s="19">
        <f>IF('15'!$D19=скрыто!$A$2,1,IF('15'!$D19=скрыто!$A$4,0,0.5))*$E16</f>
        <v>8</v>
      </c>
      <c r="U16" s="19">
        <f>IF('16'!$D19=скрыто!$A$2,1,IF('16'!$D19=скрыто!$A$4,0,0.5))*$E16</f>
        <v>8</v>
      </c>
      <c r="V16" s="19">
        <f>IF('17'!$D19=скрыто!$A$2,1,IF('17'!$D19=скрыто!$A$4,0,0.5))*$E16</f>
        <v>8</v>
      </c>
      <c r="W16" s="19">
        <f>IF('18'!$D19=скрыто!$A$2,1,IF('18'!$D19=скрыто!$A$4,0,0.5))*$E16</f>
        <v>8</v>
      </c>
      <c r="X16" s="19">
        <f>IF('19'!$D19=скрыто!$A$2,1,IF('19'!$D19=скрыто!$A$4,0,0.5))*$E16</f>
        <v>8</v>
      </c>
      <c r="Y16" s="19">
        <f>IF('20'!$D19=скрыто!$A$2,1,IF('20'!$D19=скрыто!$A$4,0,0.5))*$E16</f>
        <v>8</v>
      </c>
      <c r="Z16" s="19">
        <f>IF('21'!$D19=скрыто!$A$2,1,IF('21'!$D19=скрыто!$A$4,0,0.5))*$E16</f>
        <v>8</v>
      </c>
      <c r="AA16" s="19">
        <f>IF('22'!$D19=скрыто!$A$2,1,IF('22'!$D19=скрыто!$A$4,0,0.5))*$E16</f>
        <v>8</v>
      </c>
      <c r="AB16" s="19">
        <f>IF('23'!$D19=скрыто!$A$2,1,IF('23'!$D19=скрыто!$A$4,0,0.5))*$E16</f>
        <v>8</v>
      </c>
      <c r="AC16" s="19">
        <f>IF('24'!$D19=скрыто!$A$2,1,IF('24'!$D19=скрыто!$A$4,0,0.5))*$E16</f>
        <v>8</v>
      </c>
      <c r="AD16" s="19">
        <f>IF('25'!$D19=скрыто!$A$2,1,IF('25'!$D19=скрыто!$A$4,0,0.5))*$E16</f>
        <v>8</v>
      </c>
      <c r="AF16" s="3">
        <f t="shared" si="3"/>
        <v>15</v>
      </c>
      <c r="AG16" s="24">
        <f>'15'!$C$1</f>
        <v>0</v>
      </c>
      <c r="AH16" s="3">
        <f>T22</f>
        <v>100</v>
      </c>
    </row>
    <row r="17" spans="4:34" x14ac:dyDescent="0.25">
      <c r="D17" s="3">
        <f t="shared" si="2"/>
        <v>16</v>
      </c>
      <c r="E17" s="3">
        <v>2</v>
      </c>
      <c r="F17" s="19">
        <f>IF('1'!$D20=скрыто!$A$2,1,IF('1'!$D20=скрыто!$A$4,0,0.5))*$E17</f>
        <v>2</v>
      </c>
      <c r="G17" s="19">
        <f>IF('2'!$D20=скрыто!$A$2,1,IF('2'!$D20=скрыто!$A$4,0,0.5))*$E17</f>
        <v>2</v>
      </c>
      <c r="H17" s="19">
        <f>IF('3'!$D20=скрыто!$A$2,1,IF('3'!$D20=скрыто!$A$4,0,0.5))*$E17</f>
        <v>2</v>
      </c>
      <c r="I17" s="19">
        <f>IF('4'!$D20=скрыто!$A$2,1,IF('4'!$D20=скрыто!$A$4,0,0.5))*$E17</f>
        <v>2</v>
      </c>
      <c r="J17" s="19">
        <f>IF('5'!$D20=скрыто!$A$2,1,IF('5'!$D20=скрыто!$A$4,0,0.5))*$E17</f>
        <v>2</v>
      </c>
      <c r="K17" s="19">
        <f>IF('6'!$D20=скрыто!$A$2,1,IF('6'!$D20=скрыто!$A$4,0,0.5))*$E17</f>
        <v>2</v>
      </c>
      <c r="L17" s="19">
        <f>IF('7'!$D20=скрыто!$A$2,1,IF('7'!$D20=скрыто!$A$4,0,0.5))*$E17</f>
        <v>2</v>
      </c>
      <c r="M17" s="19">
        <f>IF('8'!$D20=скрыто!$A$2,1,IF('8'!$D20=скрыто!$A$4,0,0.5))*$E17</f>
        <v>2</v>
      </c>
      <c r="N17" s="19">
        <f>IF('9'!$D20=скрыто!$A$2,1,IF('9'!$D20=скрыто!$A$4,0,0.5))*$E17</f>
        <v>2</v>
      </c>
      <c r="O17" s="19">
        <f>IF('10'!$D20=скрыто!$A$2,1,IF('10'!$D20=скрыто!$A$4,0,0.5))*$E17</f>
        <v>2</v>
      </c>
      <c r="P17" s="19">
        <f>IF('11'!$D20=скрыто!$A$2,1,IF('11'!$D20=скрыто!$A$4,0,0.5))*$E17</f>
        <v>2</v>
      </c>
      <c r="Q17" s="19">
        <f>IF('12'!$D20=скрыто!$A$2,1,IF('12'!$D20=скрыто!$A$4,0,0.5))*$E17</f>
        <v>2</v>
      </c>
      <c r="R17" s="19">
        <f>IF('13'!$D20=скрыто!$A$2,1,IF('13'!$D20=скрыто!$A$4,0,0.5))*$E17</f>
        <v>2</v>
      </c>
      <c r="S17" s="19">
        <f>IF('14'!$D20=скрыто!$A$2,1,IF('14'!$D20=скрыто!$A$4,0,0.5))*$E17</f>
        <v>2</v>
      </c>
      <c r="T17" s="19">
        <f>IF('15'!$D20=скрыто!$A$2,1,IF('15'!$D20=скрыто!$A$4,0,0.5))*$E17</f>
        <v>2</v>
      </c>
      <c r="U17" s="19">
        <f>IF('16'!$D20=скрыто!$A$2,1,IF('16'!$D20=скрыто!$A$4,0,0.5))*$E17</f>
        <v>2</v>
      </c>
      <c r="V17" s="19">
        <f>IF('17'!$D20=скрыто!$A$2,1,IF('17'!$D20=скрыто!$A$4,0,0.5))*$E17</f>
        <v>2</v>
      </c>
      <c r="W17" s="19">
        <f>IF('18'!$D20=скрыто!$A$2,1,IF('18'!$D20=скрыто!$A$4,0,0.5))*$E17</f>
        <v>2</v>
      </c>
      <c r="X17" s="19">
        <f>IF('19'!$D20=скрыто!$A$2,1,IF('19'!$D20=скрыто!$A$4,0,0.5))*$E17</f>
        <v>2</v>
      </c>
      <c r="Y17" s="19">
        <f>IF('20'!$D20=скрыто!$A$2,1,IF('20'!$D20=скрыто!$A$4,0,0.5))*$E17</f>
        <v>2</v>
      </c>
      <c r="Z17" s="19">
        <f>IF('21'!$D20=скрыто!$A$2,1,IF('21'!$D20=скрыто!$A$4,0,0.5))*$E17</f>
        <v>2</v>
      </c>
      <c r="AA17" s="19">
        <f>IF('22'!$D20=скрыто!$A$2,1,IF('22'!$D20=скрыто!$A$4,0,0.5))*$E17</f>
        <v>2</v>
      </c>
      <c r="AB17" s="19">
        <f>IF('23'!$D20=скрыто!$A$2,1,IF('23'!$D20=скрыто!$A$4,0,0.5))*$E17</f>
        <v>2</v>
      </c>
      <c r="AC17" s="19">
        <f>IF('24'!$D20=скрыто!$A$2,1,IF('24'!$D20=скрыто!$A$4,0,0.5))*$E17</f>
        <v>2</v>
      </c>
      <c r="AD17" s="19">
        <f>IF('25'!$D20=скрыто!$A$2,1,IF('25'!$D20=скрыто!$A$4,0,0.5))*$E17</f>
        <v>2</v>
      </c>
      <c r="AF17" s="3">
        <f t="shared" si="3"/>
        <v>16</v>
      </c>
      <c r="AG17" s="24">
        <f>'16'!$C$1</f>
        <v>0</v>
      </c>
      <c r="AH17" s="3">
        <f>U22</f>
        <v>100</v>
      </c>
    </row>
    <row r="18" spans="4:34" x14ac:dyDescent="0.25">
      <c r="D18" s="3">
        <f t="shared" si="2"/>
        <v>17</v>
      </c>
      <c r="E18" s="3">
        <v>4</v>
      </c>
      <c r="F18" s="19">
        <f>IF('1'!$D21=скрыто!$A$2,1,IF('1'!$D21=скрыто!$A$4,0,0.5))*$E18</f>
        <v>4</v>
      </c>
      <c r="G18" s="19">
        <f>IF('2'!$D21=скрыто!$A$2,1,IF('2'!$D21=скрыто!$A$4,0,0.5))*$E18</f>
        <v>4</v>
      </c>
      <c r="H18" s="19">
        <f>IF('3'!$D21=скрыто!$A$2,1,IF('3'!$D21=скрыто!$A$4,0,0.5))*$E18</f>
        <v>4</v>
      </c>
      <c r="I18" s="19">
        <f>IF('4'!$D21=скрыто!$A$2,1,IF('4'!$D21=скрыто!$A$4,0,0.5))*$E18</f>
        <v>4</v>
      </c>
      <c r="J18" s="19">
        <f>IF('5'!$D21=скрыто!$A$2,1,IF('5'!$D21=скрыто!$A$4,0,0.5))*$E18</f>
        <v>4</v>
      </c>
      <c r="K18" s="19">
        <f>IF('6'!$D21=скрыто!$A$2,1,IF('6'!$D21=скрыто!$A$4,0,0.5))*$E18</f>
        <v>4</v>
      </c>
      <c r="L18" s="19">
        <f>IF('7'!$D21=скрыто!$A$2,1,IF('7'!$D21=скрыто!$A$4,0,0.5))*$E18</f>
        <v>4</v>
      </c>
      <c r="M18" s="19">
        <f>IF('8'!$D21=скрыто!$A$2,1,IF('8'!$D21=скрыто!$A$4,0,0.5))*$E18</f>
        <v>4</v>
      </c>
      <c r="N18" s="19">
        <f>IF('9'!$D21=скрыто!$A$2,1,IF('9'!$D21=скрыто!$A$4,0,0.5))*$E18</f>
        <v>4</v>
      </c>
      <c r="O18" s="19">
        <f>IF('10'!$D21=скрыто!$A$2,1,IF('10'!$D21=скрыто!$A$4,0,0.5))*$E18</f>
        <v>4</v>
      </c>
      <c r="P18" s="19">
        <f>IF('11'!$D21=скрыто!$A$2,1,IF('11'!$D21=скрыто!$A$4,0,0.5))*$E18</f>
        <v>4</v>
      </c>
      <c r="Q18" s="19">
        <f>IF('12'!$D21=скрыто!$A$2,1,IF('12'!$D21=скрыто!$A$4,0,0.5))*$E18</f>
        <v>4</v>
      </c>
      <c r="R18" s="19">
        <f>IF('13'!$D21=скрыто!$A$2,1,IF('13'!$D21=скрыто!$A$4,0,0.5))*$E18</f>
        <v>4</v>
      </c>
      <c r="S18" s="19">
        <f>IF('14'!$D21=скрыто!$A$2,1,IF('14'!$D21=скрыто!$A$4,0,0.5))*$E18</f>
        <v>4</v>
      </c>
      <c r="T18" s="19">
        <f>IF('15'!$D21=скрыто!$A$2,1,IF('15'!$D21=скрыто!$A$4,0,0.5))*$E18</f>
        <v>4</v>
      </c>
      <c r="U18" s="19">
        <f>IF('16'!$D21=скрыто!$A$2,1,IF('16'!$D21=скрыто!$A$4,0,0.5))*$E18</f>
        <v>4</v>
      </c>
      <c r="V18" s="19">
        <f>IF('17'!$D21=скрыто!$A$2,1,IF('17'!$D21=скрыто!$A$4,0,0.5))*$E18</f>
        <v>4</v>
      </c>
      <c r="W18" s="19">
        <f>IF('18'!$D21=скрыто!$A$2,1,IF('18'!$D21=скрыто!$A$4,0,0.5))*$E18</f>
        <v>4</v>
      </c>
      <c r="X18" s="19">
        <f>IF('19'!$D21=скрыто!$A$2,1,IF('19'!$D21=скрыто!$A$4,0,0.5))*$E18</f>
        <v>4</v>
      </c>
      <c r="Y18" s="19">
        <f>IF('20'!$D21=скрыто!$A$2,1,IF('20'!$D21=скрыто!$A$4,0,0.5))*$E18</f>
        <v>4</v>
      </c>
      <c r="Z18" s="19">
        <f>IF('21'!$D21=скрыто!$A$2,1,IF('21'!$D21=скрыто!$A$4,0,0.5))*$E18</f>
        <v>4</v>
      </c>
      <c r="AA18" s="19">
        <f>IF('22'!$D21=скрыто!$A$2,1,IF('22'!$D21=скрыто!$A$4,0,0.5))*$E18</f>
        <v>4</v>
      </c>
      <c r="AB18" s="19">
        <f>IF('23'!$D21=скрыто!$A$2,1,IF('23'!$D21=скрыто!$A$4,0,0.5))*$E18</f>
        <v>4</v>
      </c>
      <c r="AC18" s="19">
        <f>IF('24'!$D21=скрыто!$A$2,1,IF('24'!$D21=скрыто!$A$4,0,0.5))*$E18</f>
        <v>4</v>
      </c>
      <c r="AD18" s="19">
        <f>IF('25'!$D21=скрыто!$A$2,1,IF('25'!$D21=скрыто!$A$4,0,0.5))*$E18</f>
        <v>4</v>
      </c>
      <c r="AF18" s="3">
        <f t="shared" si="3"/>
        <v>17</v>
      </c>
      <c r="AG18" s="24">
        <f>'17'!$C$1</f>
        <v>0</v>
      </c>
      <c r="AH18" s="3">
        <f>V22</f>
        <v>100</v>
      </c>
    </row>
    <row r="19" spans="4:34" x14ac:dyDescent="0.25">
      <c r="D19" s="3">
        <f t="shared" si="2"/>
        <v>18</v>
      </c>
      <c r="E19" s="3">
        <v>4</v>
      </c>
      <c r="F19" s="19">
        <f>IF('1'!$D22=скрыто!$A$2,1,IF('1'!$D22=скрыто!$A$4,0,0.5))*$E19</f>
        <v>4</v>
      </c>
      <c r="G19" s="19">
        <f>IF('2'!$D22=скрыто!$A$2,1,IF('2'!$D22=скрыто!$A$4,0,0.5))*$E19</f>
        <v>4</v>
      </c>
      <c r="H19" s="19">
        <f>IF('3'!$D22=скрыто!$A$2,1,IF('3'!$D22=скрыто!$A$4,0,0.5))*$E19</f>
        <v>4</v>
      </c>
      <c r="I19" s="19">
        <f>IF('4'!$D22=скрыто!$A$2,1,IF('4'!$D22=скрыто!$A$4,0,0.5))*$E19</f>
        <v>4</v>
      </c>
      <c r="J19" s="19">
        <f>IF('5'!$D22=скрыто!$A$2,1,IF('5'!$D22=скрыто!$A$4,0,0.5))*$E19</f>
        <v>4</v>
      </c>
      <c r="K19" s="19">
        <f>IF('6'!$D22=скрыто!$A$2,1,IF('6'!$D22=скрыто!$A$4,0,0.5))*$E19</f>
        <v>4</v>
      </c>
      <c r="L19" s="19">
        <f>IF('7'!$D22=скрыто!$A$2,1,IF('7'!$D22=скрыто!$A$4,0,0.5))*$E19</f>
        <v>4</v>
      </c>
      <c r="M19" s="19">
        <f>IF('8'!$D22=скрыто!$A$2,1,IF('8'!$D22=скрыто!$A$4,0,0.5))*$E19</f>
        <v>4</v>
      </c>
      <c r="N19" s="19">
        <f>IF('9'!$D22=скрыто!$A$2,1,IF('9'!$D22=скрыто!$A$4,0,0.5))*$E19</f>
        <v>4</v>
      </c>
      <c r="O19" s="19">
        <f>IF('10'!$D22=скрыто!$A$2,1,IF('10'!$D22=скрыто!$A$4,0,0.5))*$E19</f>
        <v>4</v>
      </c>
      <c r="P19" s="19">
        <f>IF('11'!$D22=скрыто!$A$2,1,IF('11'!$D22=скрыто!$A$4,0,0.5))*$E19</f>
        <v>4</v>
      </c>
      <c r="Q19" s="19">
        <f>IF('12'!$D22=скрыто!$A$2,1,IF('12'!$D22=скрыто!$A$4,0,0.5))*$E19</f>
        <v>4</v>
      </c>
      <c r="R19" s="19">
        <f>IF('13'!$D22=скрыто!$A$2,1,IF('13'!$D22=скрыто!$A$4,0,0.5))*$E19</f>
        <v>4</v>
      </c>
      <c r="S19" s="19">
        <f>IF('14'!$D22=скрыто!$A$2,1,IF('14'!$D22=скрыто!$A$4,0,0.5))*$E19</f>
        <v>4</v>
      </c>
      <c r="T19" s="19">
        <f>IF('15'!$D22=скрыто!$A$2,1,IF('15'!$D22=скрыто!$A$4,0,0.5))*$E19</f>
        <v>4</v>
      </c>
      <c r="U19" s="19">
        <f>IF('16'!$D22=скрыто!$A$2,1,IF('16'!$D22=скрыто!$A$4,0,0.5))*$E19</f>
        <v>4</v>
      </c>
      <c r="V19" s="19">
        <f>IF('17'!$D22=скрыто!$A$2,1,IF('17'!$D22=скрыто!$A$4,0,0.5))*$E19</f>
        <v>4</v>
      </c>
      <c r="W19" s="19">
        <f>IF('18'!$D22=скрыто!$A$2,1,IF('18'!$D22=скрыто!$A$4,0,0.5))*$E19</f>
        <v>4</v>
      </c>
      <c r="X19" s="19">
        <f>IF('19'!$D22=скрыто!$A$2,1,IF('19'!$D22=скрыто!$A$4,0,0.5))*$E19</f>
        <v>4</v>
      </c>
      <c r="Y19" s="19">
        <f>IF('20'!$D22=скрыто!$A$2,1,IF('20'!$D22=скрыто!$A$4,0,0.5))*$E19</f>
        <v>4</v>
      </c>
      <c r="Z19" s="19">
        <f>IF('21'!$D22=скрыто!$A$2,1,IF('21'!$D22=скрыто!$A$4,0,0.5))*$E19</f>
        <v>4</v>
      </c>
      <c r="AA19" s="19">
        <f>IF('22'!$D22=скрыто!$A$2,1,IF('22'!$D22=скрыто!$A$4,0,0.5))*$E19</f>
        <v>4</v>
      </c>
      <c r="AB19" s="19">
        <f>IF('23'!$D22=скрыто!$A$2,1,IF('23'!$D22=скрыто!$A$4,0,0.5))*$E19</f>
        <v>4</v>
      </c>
      <c r="AC19" s="19">
        <f>IF('24'!$D22=скрыто!$A$2,1,IF('24'!$D22=скрыто!$A$4,0,0.5))*$E19</f>
        <v>4</v>
      </c>
      <c r="AD19" s="19">
        <f>IF('25'!$D22=скрыто!$A$2,1,IF('25'!$D22=скрыто!$A$4,0,0.5))*$E19</f>
        <v>4</v>
      </c>
      <c r="AF19" s="3">
        <f t="shared" si="3"/>
        <v>18</v>
      </c>
      <c r="AG19" s="24">
        <f>'18'!$C$1</f>
        <v>0</v>
      </c>
      <c r="AH19" s="3">
        <f>W22</f>
        <v>100</v>
      </c>
    </row>
    <row r="20" spans="4:34" x14ac:dyDescent="0.25">
      <c r="D20" s="3">
        <f t="shared" si="2"/>
        <v>19</v>
      </c>
      <c r="E20" s="3">
        <v>4</v>
      </c>
      <c r="F20" s="19">
        <f>IF('1'!$D23=скрыто!$A$2,1,IF('1'!$D23=скрыто!$A$4,0,0.5))*$E20</f>
        <v>4</v>
      </c>
      <c r="G20" s="19">
        <f>IF('2'!$D23=скрыто!$A$2,1,IF('2'!$D23=скрыто!$A$4,0,0.5))*$E20</f>
        <v>4</v>
      </c>
      <c r="H20" s="19">
        <f>IF('3'!$D23=скрыто!$A$2,1,IF('3'!$D23=скрыто!$A$4,0,0.5))*$E20</f>
        <v>4</v>
      </c>
      <c r="I20" s="19">
        <f>IF('4'!$D23=скрыто!$A$2,1,IF('4'!$D23=скрыто!$A$4,0,0.5))*$E20</f>
        <v>4</v>
      </c>
      <c r="J20" s="19">
        <f>IF('5'!$D23=скрыто!$A$2,1,IF('5'!$D23=скрыто!$A$4,0,0.5))*$E20</f>
        <v>4</v>
      </c>
      <c r="K20" s="19">
        <f>IF('6'!$D23=скрыто!$A$2,1,IF('6'!$D23=скрыто!$A$4,0,0.5))*$E20</f>
        <v>4</v>
      </c>
      <c r="L20" s="19">
        <f>IF('7'!$D23=скрыто!$A$2,1,IF('7'!$D23=скрыто!$A$4,0,0.5))*$E20</f>
        <v>4</v>
      </c>
      <c r="M20" s="19">
        <f>IF('8'!$D23=скрыто!$A$2,1,IF('8'!$D23=скрыто!$A$4,0,0.5))*$E20</f>
        <v>4</v>
      </c>
      <c r="N20" s="19">
        <f>IF('9'!$D23=скрыто!$A$2,1,IF('9'!$D23=скрыто!$A$4,0,0.5))*$E20</f>
        <v>4</v>
      </c>
      <c r="O20" s="19">
        <f>IF('10'!$D23=скрыто!$A$2,1,IF('10'!$D23=скрыто!$A$4,0,0.5))*$E20</f>
        <v>4</v>
      </c>
      <c r="P20" s="19">
        <f>IF('11'!$D23=скрыто!$A$2,1,IF('11'!$D23=скрыто!$A$4,0,0.5))*$E20</f>
        <v>4</v>
      </c>
      <c r="Q20" s="19">
        <f>IF('12'!$D23=скрыто!$A$2,1,IF('12'!$D23=скрыто!$A$4,0,0.5))*$E20</f>
        <v>4</v>
      </c>
      <c r="R20" s="19">
        <f>IF('13'!$D23=скрыто!$A$2,1,IF('13'!$D23=скрыто!$A$4,0,0.5))*$E20</f>
        <v>4</v>
      </c>
      <c r="S20" s="19">
        <f>IF('14'!$D23=скрыто!$A$2,1,IF('14'!$D23=скрыто!$A$4,0,0.5))*$E20</f>
        <v>4</v>
      </c>
      <c r="T20" s="19">
        <f>IF('15'!$D23=скрыто!$A$2,1,IF('15'!$D23=скрыто!$A$4,0,0.5))*$E20</f>
        <v>4</v>
      </c>
      <c r="U20" s="19">
        <f>IF('16'!$D23=скрыто!$A$2,1,IF('16'!$D23=скрыто!$A$4,0,0.5))*$E20</f>
        <v>4</v>
      </c>
      <c r="V20" s="19">
        <f>IF('17'!$D23=скрыто!$A$2,1,IF('17'!$D23=скрыто!$A$4,0,0.5))*$E20</f>
        <v>4</v>
      </c>
      <c r="W20" s="19">
        <f>IF('18'!$D23=скрыто!$A$2,1,IF('18'!$D23=скрыто!$A$4,0,0.5))*$E20</f>
        <v>4</v>
      </c>
      <c r="X20" s="19">
        <f>IF('19'!$D23=скрыто!$A$2,1,IF('19'!$D23=скрыто!$A$4,0,0.5))*$E20</f>
        <v>4</v>
      </c>
      <c r="Y20" s="19">
        <f>IF('20'!$D23=скрыто!$A$2,1,IF('20'!$D23=скрыто!$A$4,0,0.5))*$E20</f>
        <v>4</v>
      </c>
      <c r="Z20" s="19">
        <f>IF('21'!$D23=скрыто!$A$2,1,IF('21'!$D23=скрыто!$A$4,0,0.5))*$E20</f>
        <v>4</v>
      </c>
      <c r="AA20" s="19">
        <f>IF('22'!$D23=скрыто!$A$2,1,IF('22'!$D23=скрыто!$A$4,0,0.5))*$E20</f>
        <v>4</v>
      </c>
      <c r="AB20" s="19">
        <f>IF('23'!$D23=скрыто!$A$2,1,IF('23'!$D23=скрыто!$A$4,0,0.5))*$E20</f>
        <v>4</v>
      </c>
      <c r="AC20" s="19">
        <f>IF('24'!$D23=скрыто!$A$2,1,IF('24'!$D23=скрыто!$A$4,0,0.5))*$E20</f>
        <v>4</v>
      </c>
      <c r="AD20" s="19">
        <f>IF('25'!$D23=скрыто!$A$2,1,IF('25'!$D23=скрыто!$A$4,0,0.5))*$E20</f>
        <v>4</v>
      </c>
      <c r="AF20" s="3">
        <f t="shared" si="3"/>
        <v>19</v>
      </c>
      <c r="AG20" s="24">
        <f>'19'!$C$1</f>
        <v>0</v>
      </c>
      <c r="AH20" s="3">
        <f>X22</f>
        <v>100</v>
      </c>
    </row>
    <row r="21" spans="4:34" x14ac:dyDescent="0.25">
      <c r="D21" s="3">
        <f t="shared" si="2"/>
        <v>20</v>
      </c>
      <c r="E21" s="3">
        <v>4</v>
      </c>
      <c r="F21" s="19">
        <f>IF('1'!$D24=скрыто!$A$2,1,IF('1'!$D24=скрыто!$A$4,0,0.5))*$E21</f>
        <v>4</v>
      </c>
      <c r="G21" s="19">
        <f>IF('2'!$D24=скрыто!$A$2,1,IF('2'!$D24=скрыто!$A$4,0,0.5))*$E21</f>
        <v>4</v>
      </c>
      <c r="H21" s="19">
        <f>IF('3'!$D24=скрыто!$A$2,1,IF('3'!$D24=скрыто!$A$4,0,0.5))*$E21</f>
        <v>4</v>
      </c>
      <c r="I21" s="19">
        <f>IF('4'!$D24=скрыто!$A$2,1,IF('4'!$D24=скрыто!$A$4,0,0.5))*$E21</f>
        <v>4</v>
      </c>
      <c r="J21" s="19">
        <f>IF('5'!$D24=скрыто!$A$2,1,IF('5'!$D24=скрыто!$A$4,0,0.5))*$E21</f>
        <v>4</v>
      </c>
      <c r="K21" s="19">
        <f>IF('6'!$D24=скрыто!$A$2,1,IF('6'!$D24=скрыто!$A$4,0,0.5))*$E21</f>
        <v>4</v>
      </c>
      <c r="L21" s="19">
        <f>IF('7'!$D24=скрыто!$A$2,1,IF('7'!$D24=скрыто!$A$4,0,0.5))*$E21</f>
        <v>4</v>
      </c>
      <c r="M21" s="19">
        <f>IF('8'!$D24=скрыто!$A$2,1,IF('8'!$D24=скрыто!$A$4,0,0.5))*$E21</f>
        <v>4</v>
      </c>
      <c r="N21" s="19">
        <f>IF('9'!$D24=скрыто!$A$2,1,IF('9'!$D24=скрыто!$A$4,0,0.5))*$E21</f>
        <v>4</v>
      </c>
      <c r="O21" s="19">
        <f>IF('10'!$D24=скрыто!$A$2,1,IF('10'!$D24=скрыто!$A$4,0,0.5))*$E21</f>
        <v>4</v>
      </c>
      <c r="P21" s="19">
        <f>IF('11'!$D24=скрыто!$A$2,1,IF('11'!$D24=скрыто!$A$4,0,0.5))*$E21</f>
        <v>4</v>
      </c>
      <c r="Q21" s="19">
        <f>IF('12'!$D24=скрыто!$A$2,1,IF('12'!$D24=скрыто!$A$4,0,0.5))*$E21</f>
        <v>4</v>
      </c>
      <c r="R21" s="19">
        <f>IF('13'!$D24=скрыто!$A$2,1,IF('13'!$D24=скрыто!$A$4,0,0.5))*$E21</f>
        <v>4</v>
      </c>
      <c r="S21" s="19">
        <f>IF('14'!$D24=скрыто!$A$2,1,IF('14'!$D24=скрыто!$A$4,0,0.5))*$E21</f>
        <v>4</v>
      </c>
      <c r="T21" s="19">
        <f>IF('15'!$D24=скрыто!$A$2,1,IF('15'!$D24=скрыто!$A$4,0,0.5))*$E21</f>
        <v>4</v>
      </c>
      <c r="U21" s="19">
        <f>IF('16'!$D24=скрыто!$A$2,1,IF('16'!$D24=скрыто!$A$4,0,0.5))*$E21</f>
        <v>4</v>
      </c>
      <c r="V21" s="19">
        <f>IF('17'!$D24=скрыто!$A$2,1,IF('17'!$D24=скрыто!$A$4,0,0.5))*$E21</f>
        <v>4</v>
      </c>
      <c r="W21" s="19">
        <f>IF('18'!$D24=скрыто!$A$2,1,IF('18'!$D24=скрыто!$A$4,0,0.5))*$E21</f>
        <v>4</v>
      </c>
      <c r="X21" s="19">
        <f>IF('19'!$D24=скрыто!$A$2,1,IF('19'!$D24=скрыто!$A$4,0,0.5))*$E21</f>
        <v>4</v>
      </c>
      <c r="Y21" s="19">
        <f>IF('20'!$D24=скрыто!$A$2,1,IF('20'!$D24=скрыто!$A$4,0,0.5))*$E21</f>
        <v>4</v>
      </c>
      <c r="Z21" s="19">
        <f>IF('21'!$D24=скрыто!$A$2,1,IF('21'!$D24=скрыто!$A$4,0,0.5))*$E21</f>
        <v>4</v>
      </c>
      <c r="AA21" s="19">
        <f>IF('22'!$D24=скрыто!$A$2,1,IF('22'!$D24=скрыто!$A$4,0,0.5))*$E21</f>
        <v>4</v>
      </c>
      <c r="AB21" s="19">
        <f>IF('23'!$D24=скрыто!$A$2,1,IF('23'!$D24=скрыто!$A$4,0,0.5))*$E21</f>
        <v>4</v>
      </c>
      <c r="AC21" s="19">
        <f>IF('24'!$D24=скрыто!$A$2,1,IF('24'!$D24=скрыто!$A$4,0,0.5))*$E21</f>
        <v>4</v>
      </c>
      <c r="AD21" s="19">
        <f>IF('25'!$D24=скрыто!$A$2,1,IF('25'!$D24=скрыто!$A$4,0,0.5))*$E21</f>
        <v>4</v>
      </c>
      <c r="AF21" s="3">
        <f t="shared" si="3"/>
        <v>20</v>
      </c>
      <c r="AG21" s="24">
        <f>'20'!$C$1</f>
        <v>0</v>
      </c>
      <c r="AH21" s="3">
        <f>Y22</f>
        <v>100</v>
      </c>
    </row>
    <row r="22" spans="4:34" x14ac:dyDescent="0.25">
      <c r="E22" s="3">
        <f>SUM(E2:E21)</f>
        <v>92</v>
      </c>
      <c r="F22" s="3">
        <f>SUM(F2:F21)</f>
        <v>100</v>
      </c>
      <c r="G22" s="3">
        <f t="shared" ref="G22:S22" si="4">SUM(G2:G21)</f>
        <v>100</v>
      </c>
      <c r="H22" s="3">
        <f t="shared" si="4"/>
        <v>100</v>
      </c>
      <c r="I22" s="3">
        <f t="shared" si="4"/>
        <v>100</v>
      </c>
      <c r="J22" s="3">
        <f t="shared" si="4"/>
        <v>100</v>
      </c>
      <c r="K22" s="3">
        <f t="shared" si="4"/>
        <v>100</v>
      </c>
      <c r="L22" s="3">
        <f t="shared" si="4"/>
        <v>100</v>
      </c>
      <c r="M22" s="3">
        <f t="shared" si="4"/>
        <v>100</v>
      </c>
      <c r="N22" s="3">
        <f t="shared" si="4"/>
        <v>100</v>
      </c>
      <c r="O22" s="3">
        <f t="shared" si="4"/>
        <v>100</v>
      </c>
      <c r="P22" s="3">
        <f t="shared" si="4"/>
        <v>100</v>
      </c>
      <c r="Q22" s="3">
        <f t="shared" si="4"/>
        <v>100</v>
      </c>
      <c r="R22" s="3">
        <f t="shared" si="4"/>
        <v>100</v>
      </c>
      <c r="S22" s="3">
        <f t="shared" si="4"/>
        <v>100</v>
      </c>
      <c r="T22" s="3">
        <f t="shared" ref="T22:AD22" si="5">SUM(T2:T21)</f>
        <v>100</v>
      </c>
      <c r="U22" s="3">
        <f t="shared" si="5"/>
        <v>100</v>
      </c>
      <c r="V22" s="3">
        <f t="shared" si="5"/>
        <v>100</v>
      </c>
      <c r="W22" s="3">
        <f t="shared" si="5"/>
        <v>100</v>
      </c>
      <c r="X22" s="3">
        <f t="shared" si="5"/>
        <v>100</v>
      </c>
      <c r="Y22" s="3">
        <f t="shared" si="5"/>
        <v>100</v>
      </c>
      <c r="Z22" s="3">
        <f t="shared" si="5"/>
        <v>100</v>
      </c>
      <c r="AA22" s="3">
        <f t="shared" si="5"/>
        <v>100</v>
      </c>
      <c r="AB22" s="3">
        <f t="shared" si="5"/>
        <v>100</v>
      </c>
      <c r="AC22" s="3">
        <f t="shared" si="5"/>
        <v>100</v>
      </c>
      <c r="AD22" s="3">
        <f t="shared" si="5"/>
        <v>100</v>
      </c>
      <c r="AF22" s="3">
        <f t="shared" si="3"/>
        <v>21</v>
      </c>
      <c r="AG22" s="24">
        <f>'21'!$C$1</f>
        <v>0</v>
      </c>
      <c r="AH22" s="3">
        <f>Z22</f>
        <v>100</v>
      </c>
    </row>
    <row r="23" spans="4:34" x14ac:dyDescent="0.25">
      <c r="AF23" s="3">
        <f t="shared" si="3"/>
        <v>22</v>
      </c>
      <c r="AG23" s="24">
        <f>'22'!$C$1</f>
        <v>0</v>
      </c>
      <c r="AH23" s="3">
        <f>AA22</f>
        <v>100</v>
      </c>
    </row>
    <row r="24" spans="4:34" x14ac:dyDescent="0.25">
      <c r="AF24" s="3">
        <f t="shared" si="3"/>
        <v>23</v>
      </c>
      <c r="AG24" s="24">
        <f>'23'!$C$1</f>
        <v>0</v>
      </c>
      <c r="AH24" s="3">
        <f>AB22</f>
        <v>100</v>
      </c>
    </row>
    <row r="25" spans="4:34" x14ac:dyDescent="0.25">
      <c r="AF25" s="3">
        <f t="shared" si="3"/>
        <v>24</v>
      </c>
      <c r="AG25" s="24">
        <f>'24'!$C$1</f>
        <v>0</v>
      </c>
      <c r="AH25" s="3">
        <f>AC22</f>
        <v>100</v>
      </c>
    </row>
    <row r="26" spans="4:34" x14ac:dyDescent="0.25">
      <c r="AF26" s="3">
        <f t="shared" si="3"/>
        <v>25</v>
      </c>
      <c r="AG26" s="24">
        <f>'25'!$C$1</f>
        <v>0</v>
      </c>
      <c r="AH26" s="3">
        <f>AD22</f>
        <v>100</v>
      </c>
    </row>
  </sheetData>
  <sheetProtection selectLockedCells="1" selectUnlockedCells="1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topLeftCell="A10" zoomScaleNormal="100" zoomScaleSheetLayoutView="100" workbookViewId="0">
      <selection activeCell="D9" sqref="D9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 t="str">
        <f>список!B10</f>
        <v>Бурьянов Иван Александрович</v>
      </c>
      <c r="D1" s="50"/>
      <c r="E1" s="50"/>
    </row>
    <row r="2" spans="1:6" ht="39.6" customHeight="1" x14ac:dyDescent="0.25">
      <c r="A2" s="48" t="s">
        <v>44</v>
      </c>
      <c r="B2" s="49"/>
      <c r="C2" s="54" t="str">
        <f>список!C10</f>
        <v>Проект системы аспирации приемного цеха ЗАО «Алексеевский комбикормовый завод» с применением энергосберегающих решений.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0B4A9F-6D14-462F-8880-CEE724EB6C1C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9E28B005-0C09-4F17-95C1-D44B902D3A04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B1B95C2-7784-45DB-AF2B-61E26FDC52BB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CF65CE4A-98B7-44D5-AD86-F10D4A7C1A62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DB1A82D6-CFA8-4DF2-9700-AA17916443C6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7" sqref="D7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 t="str">
        <f>список!B11</f>
        <v>Вагизов Алмаз Зиннурович</v>
      </c>
      <c r="D1" s="50"/>
      <c r="E1" s="50"/>
    </row>
    <row r="2" spans="1:6" ht="39.6" customHeight="1" x14ac:dyDescent="0.25">
      <c r="A2" s="48" t="s">
        <v>44</v>
      </c>
      <c r="B2" s="49"/>
      <c r="C2" s="54" t="str">
        <f>список!C11</f>
        <v>Газоснабжение коттеджного поселка "Цветочный" и предприятия по производству гипса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26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5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A03A750-B49F-44C5-A25D-E7294199B1FC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A5B2CBE8-674F-4C7D-B0A2-46C58E70D950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80F564E-A563-4DE7-8DF4-86FCD6C4D17A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16EF0399-26C3-476D-8B12-0AD5D1602056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CA84B90B-CE8F-48DD-9D14-C0989528CDCA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8" sqref="D8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 t="str">
        <f>список!B12</f>
        <v>Гущин Сергей Васильевич</v>
      </c>
      <c r="D1" s="50"/>
      <c r="E1" s="50"/>
    </row>
    <row r="2" spans="1:6" ht="39.6" customHeight="1" x14ac:dyDescent="0.25">
      <c r="A2" s="48" t="s">
        <v>44</v>
      </c>
      <c r="B2" s="49"/>
      <c r="C2" s="54" t="str">
        <f>список!C12</f>
        <v>Разработка перспективных систем теплоснабжения с учетом подключения крупных потребителей на примере населенных пунктов Белгородской области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26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5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FE12A6F-4E3D-4D24-B7F9-AA47AF7F964B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56067559-C97C-4767-89AE-79259EA270DE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44DD922-AB08-44B5-9D13-682F3ED42BFD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EA2282EB-AF4E-40E9-B17E-2324221F423D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92E4F72C-890C-497B-AC9F-C90C9BEDAF3E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E8" sqref="E8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 t="str">
        <f>список!B13</f>
        <v>Кузин Денис Юрьевич</v>
      </c>
      <c r="D1" s="50"/>
      <c r="E1" s="50"/>
    </row>
    <row r="2" spans="1:6" ht="39.6" customHeight="1" x14ac:dyDescent="0.25">
      <c r="A2" s="48" t="s">
        <v>44</v>
      </c>
      <c r="B2" s="49"/>
      <c r="C2" s="54" t="str">
        <f>список!C13</f>
        <v>Повышение энергетической эффективности индивидуальных жилых домов (научная работа)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26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5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242A5A-6C9C-46BB-837D-46A28ADC8251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8776DF0B-F175-4800-87A5-3BDBF84200E8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A697A7E-C5D3-449B-B6A3-3E84CB4FD5F1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15BC69A9-B638-45F5-9E79-7014173548E9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A1A29EFF-AA5A-436D-B9FF-BADF51F6632A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E11" sqref="E11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 t="str">
        <f>список!B14</f>
        <v>Соколов Владимир Александрович</v>
      </c>
      <c r="D1" s="50"/>
      <c r="E1" s="50"/>
    </row>
    <row r="2" spans="1:6" ht="39.6" customHeight="1" x14ac:dyDescent="0.25">
      <c r="A2" s="48" t="s">
        <v>44</v>
      </c>
      <c r="B2" s="49"/>
      <c r="C2" s="54" t="str">
        <f>список!C14</f>
        <v>Отопление и вентиляция универсального спорткомплекса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A1D8DF-A0D8-43BD-AB04-9EAE7C4765DD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8729E2E0-3AAC-409B-B476-75B0A7DCCA98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335C698-00BC-43A3-BE2F-92408A7CE2C3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28B42CE0-E978-4C5D-B6E4-B79EF4238D0D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C50D0CE5-3645-457F-90B0-35DF2FA956D8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5" sqref="D5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список!B15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список!C15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26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5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223F8-A228-4A8E-B4E3-DBF5F67C5377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E2FC65BB-4E9A-4684-8FC2-B422E24FB0D3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33E0D01-4F78-462B-A2B4-C0EBADDE58ED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7CFFB98D-F0EA-4D55-8702-A7CA03EF7A79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E6FAE0F3-7B53-4DFC-9760-D369D29A1569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5" sqref="D5"/>
    </sheetView>
  </sheetViews>
  <sheetFormatPr defaultColWidth="9.109375" defaultRowHeight="15" x14ac:dyDescent="0.25"/>
  <cols>
    <col min="1" max="1" width="5" style="2" customWidth="1"/>
    <col min="2" max="2" width="18.5546875" style="1" customWidth="1"/>
    <col min="3" max="3" width="56.21875" style="1" customWidth="1"/>
    <col min="4" max="4" width="15.88671875" style="1" customWidth="1"/>
    <col min="5" max="5" width="35.77734375" style="1" customWidth="1"/>
    <col min="6" max="6" width="25.77734375" customWidth="1"/>
    <col min="7" max="16384" width="9.109375" style="1"/>
  </cols>
  <sheetData>
    <row r="1" spans="1:6" ht="24.6" customHeight="1" x14ac:dyDescent="0.25">
      <c r="A1" s="48" t="s">
        <v>20</v>
      </c>
      <c r="B1" s="49"/>
      <c r="C1" s="50">
        <f>список!B16</f>
        <v>0</v>
      </c>
      <c r="D1" s="50"/>
      <c r="E1" s="50"/>
    </row>
    <row r="2" spans="1:6" ht="39.6" customHeight="1" x14ac:dyDescent="0.25">
      <c r="A2" s="48" t="s">
        <v>44</v>
      </c>
      <c r="B2" s="49"/>
      <c r="C2" s="54">
        <f>список!C16</f>
        <v>0</v>
      </c>
      <c r="D2" s="55"/>
      <c r="E2" s="56"/>
    </row>
    <row r="3" spans="1:6" ht="28.2" customHeight="1" thickBot="1" x14ac:dyDescent="0.3">
      <c r="A3" s="51" t="s">
        <v>41</v>
      </c>
      <c r="B3" s="52"/>
      <c r="C3" s="53" t="str">
        <f>список!C4</f>
        <v>Кто-то</v>
      </c>
      <c r="D3" s="53"/>
      <c r="E3" s="53"/>
    </row>
    <row r="4" spans="1:6" ht="39.6" customHeight="1" thickBot="1" x14ac:dyDescent="0.3">
      <c r="A4" s="16" t="s">
        <v>22</v>
      </c>
      <c r="B4" s="18" t="s">
        <v>9</v>
      </c>
      <c r="C4" s="13" t="s">
        <v>11</v>
      </c>
      <c r="D4" s="12" t="s">
        <v>12</v>
      </c>
      <c r="E4" s="14" t="s">
        <v>13</v>
      </c>
    </row>
    <row r="5" spans="1:6" ht="34.799999999999997" customHeight="1" x14ac:dyDescent="0.25">
      <c r="A5" s="10">
        <v>1</v>
      </c>
      <c r="B5" s="45" t="s">
        <v>34</v>
      </c>
      <c r="C5" s="11" t="s">
        <v>29</v>
      </c>
      <c r="D5" s="10" t="s">
        <v>15</v>
      </c>
      <c r="E5" s="17"/>
    </row>
    <row r="6" spans="1:6" ht="30" x14ac:dyDescent="0.25">
      <c r="A6" s="3">
        <f>A5+1</f>
        <v>2</v>
      </c>
      <c r="B6" s="46"/>
      <c r="C6" s="4" t="s">
        <v>23</v>
      </c>
      <c r="D6" s="10" t="s">
        <v>15</v>
      </c>
      <c r="E6" s="5"/>
    </row>
    <row r="7" spans="1:6" ht="36.6" customHeight="1" x14ac:dyDescent="0.25">
      <c r="A7" s="3">
        <f t="shared" ref="A7:A24" si="0">A6+1</f>
        <v>3</v>
      </c>
      <c r="B7" s="46"/>
      <c r="C7" s="4" t="s">
        <v>37</v>
      </c>
      <c r="D7" s="10" t="s">
        <v>15</v>
      </c>
      <c r="E7" s="5"/>
    </row>
    <row r="8" spans="1:6" ht="36.6" customHeight="1" x14ac:dyDescent="0.25">
      <c r="A8" s="3">
        <f t="shared" si="0"/>
        <v>4</v>
      </c>
      <c r="B8" s="47"/>
      <c r="C8" s="4" t="s">
        <v>39</v>
      </c>
      <c r="D8" s="10" t="s">
        <v>15</v>
      </c>
      <c r="E8" s="5"/>
    </row>
    <row r="9" spans="1:6" ht="25.2" customHeight="1" x14ac:dyDescent="0.25">
      <c r="A9" s="3">
        <f t="shared" si="0"/>
        <v>5</v>
      </c>
      <c r="B9" s="45" t="s">
        <v>33</v>
      </c>
      <c r="C9" s="4" t="s">
        <v>35</v>
      </c>
      <c r="D9" s="10" t="s">
        <v>15</v>
      </c>
      <c r="E9" s="5"/>
    </row>
    <row r="10" spans="1:6" ht="34.200000000000003" customHeight="1" x14ac:dyDescent="0.25">
      <c r="A10" s="3">
        <f t="shared" si="0"/>
        <v>6</v>
      </c>
      <c r="B10" s="46"/>
      <c r="C10" s="4" t="s">
        <v>36</v>
      </c>
      <c r="D10" s="10" t="s">
        <v>15</v>
      </c>
      <c r="E10" s="5"/>
    </row>
    <row r="11" spans="1:6" ht="27.6" customHeight="1" x14ac:dyDescent="0.25">
      <c r="A11" s="3">
        <f t="shared" si="0"/>
        <v>7</v>
      </c>
      <c r="B11" s="46"/>
      <c r="C11" s="4" t="s">
        <v>32</v>
      </c>
      <c r="D11" s="10" t="s">
        <v>15</v>
      </c>
      <c r="E11" s="5"/>
    </row>
    <row r="12" spans="1:6" ht="25.2" customHeight="1" x14ac:dyDescent="0.25">
      <c r="A12" s="3">
        <f t="shared" si="0"/>
        <v>8</v>
      </c>
      <c r="B12" s="46"/>
      <c r="C12" s="4" t="s">
        <v>26</v>
      </c>
      <c r="D12" s="10" t="s">
        <v>15</v>
      </c>
      <c r="E12" s="5"/>
    </row>
    <row r="13" spans="1:6" ht="25.2" customHeight="1" x14ac:dyDescent="0.25">
      <c r="A13" s="3">
        <f t="shared" si="0"/>
        <v>9</v>
      </c>
      <c r="B13" s="47"/>
      <c r="C13" s="4" t="s">
        <v>28</v>
      </c>
      <c r="D13" s="10" t="s">
        <v>15</v>
      </c>
      <c r="E13" s="5"/>
    </row>
    <row r="14" spans="1:6" ht="52.2" customHeight="1" x14ac:dyDescent="0.25">
      <c r="A14" s="3">
        <f t="shared" si="0"/>
        <v>10</v>
      </c>
      <c r="B14" s="41" t="s">
        <v>4</v>
      </c>
      <c r="C14" s="4" t="s">
        <v>30</v>
      </c>
      <c r="D14" s="10" t="s">
        <v>17</v>
      </c>
      <c r="E14" s="4" t="s">
        <v>2</v>
      </c>
      <c r="F14" s="1"/>
    </row>
    <row r="15" spans="1:6" ht="48" customHeight="1" x14ac:dyDescent="0.25">
      <c r="A15" s="3">
        <f t="shared" si="0"/>
        <v>11</v>
      </c>
      <c r="B15" s="41"/>
      <c r="C15" s="4" t="s">
        <v>31</v>
      </c>
      <c r="D15" s="10" t="s">
        <v>17</v>
      </c>
      <c r="E15" s="4" t="s">
        <v>2</v>
      </c>
      <c r="F15" s="1"/>
    </row>
    <row r="16" spans="1:6" ht="48.6" customHeight="1" x14ac:dyDescent="0.25">
      <c r="A16" s="3">
        <f t="shared" si="0"/>
        <v>12</v>
      </c>
      <c r="B16" s="42" t="s">
        <v>10</v>
      </c>
      <c r="C16" s="4" t="s">
        <v>24</v>
      </c>
      <c r="D16" s="10" t="s">
        <v>15</v>
      </c>
      <c r="E16" s="5"/>
      <c r="F16" s="1"/>
    </row>
    <row r="17" spans="1:6" ht="45" x14ac:dyDescent="0.25">
      <c r="A17" s="3">
        <f t="shared" si="0"/>
        <v>13</v>
      </c>
      <c r="B17" s="43"/>
      <c r="C17" s="4" t="s">
        <v>25</v>
      </c>
      <c r="D17" s="10" t="s">
        <v>15</v>
      </c>
      <c r="E17" s="5"/>
      <c r="F17" s="1"/>
    </row>
    <row r="18" spans="1:6" ht="60" x14ac:dyDescent="0.25">
      <c r="A18" s="3">
        <f t="shared" si="0"/>
        <v>14</v>
      </c>
      <c r="B18" s="43"/>
      <c r="C18" s="4" t="s">
        <v>3</v>
      </c>
      <c r="D18" s="10" t="s">
        <v>15</v>
      </c>
      <c r="E18" s="5"/>
      <c r="F18" s="1"/>
    </row>
    <row r="19" spans="1:6" ht="45" x14ac:dyDescent="0.25">
      <c r="A19" s="3">
        <f t="shared" si="0"/>
        <v>15</v>
      </c>
      <c r="B19" s="44"/>
      <c r="C19" s="4" t="s">
        <v>27</v>
      </c>
      <c r="D19" s="10" t="s">
        <v>15</v>
      </c>
      <c r="E19" s="5"/>
      <c r="F19" s="1"/>
    </row>
    <row r="20" spans="1:6" ht="30" x14ac:dyDescent="0.25">
      <c r="A20" s="3">
        <f t="shared" si="0"/>
        <v>16</v>
      </c>
      <c r="B20" s="40" t="s">
        <v>14</v>
      </c>
      <c r="C20" s="4" t="s">
        <v>40</v>
      </c>
      <c r="D20" s="10" t="s">
        <v>15</v>
      </c>
      <c r="E20" s="5"/>
      <c r="F20" s="1"/>
    </row>
    <row r="21" spans="1:6" ht="31.2" customHeight="1" x14ac:dyDescent="0.25">
      <c r="A21" s="3">
        <f t="shared" si="0"/>
        <v>17</v>
      </c>
      <c r="B21" s="40"/>
      <c r="C21" s="4" t="s">
        <v>0</v>
      </c>
      <c r="D21" s="10" t="s">
        <v>15</v>
      </c>
      <c r="E21" s="5"/>
      <c r="F21" s="1"/>
    </row>
    <row r="22" spans="1:6" ht="52.2" customHeight="1" x14ac:dyDescent="0.25">
      <c r="A22" s="3">
        <f t="shared" si="0"/>
        <v>18</v>
      </c>
      <c r="B22" s="40"/>
      <c r="C22" s="4" t="s">
        <v>1</v>
      </c>
      <c r="D22" s="10" t="s">
        <v>15</v>
      </c>
      <c r="E22" s="5"/>
      <c r="F22" s="1"/>
    </row>
    <row r="23" spans="1:6" ht="30" x14ac:dyDescent="0.25">
      <c r="A23" s="3">
        <f t="shared" si="0"/>
        <v>19</v>
      </c>
      <c r="B23" s="40" t="s">
        <v>5</v>
      </c>
      <c r="C23" s="4" t="s">
        <v>6</v>
      </c>
      <c r="D23" s="10" t="s">
        <v>15</v>
      </c>
      <c r="E23" s="5"/>
      <c r="F23" s="1"/>
    </row>
    <row r="24" spans="1:6" ht="24" customHeight="1" x14ac:dyDescent="0.25">
      <c r="A24" s="3">
        <f t="shared" si="0"/>
        <v>20</v>
      </c>
      <c r="B24" s="40"/>
      <c r="C24" s="5" t="s">
        <v>7</v>
      </c>
      <c r="D24" s="10" t="s">
        <v>15</v>
      </c>
      <c r="E24" s="4" t="s">
        <v>38</v>
      </c>
      <c r="F24" s="1"/>
    </row>
  </sheetData>
  <mergeCells count="12">
    <mergeCell ref="A1:B1"/>
    <mergeCell ref="C1:E1"/>
    <mergeCell ref="A2:B2"/>
    <mergeCell ref="C2:E2"/>
    <mergeCell ref="A3:B3"/>
    <mergeCell ref="C3:E3"/>
    <mergeCell ref="B23:B24"/>
    <mergeCell ref="B5:B8"/>
    <mergeCell ref="B9:B13"/>
    <mergeCell ref="B14:B15"/>
    <mergeCell ref="B16:B19"/>
    <mergeCell ref="B20:B22"/>
  </mergeCells>
  <pageMargins left="0.78740157480314965" right="0.78740157480314965" top="0.98425196850393704" bottom="0.59055118110236227" header="0" footer="0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DF6F1CF-1CC2-4319-9DBA-6BF840C15B5A}">
            <xm:f>скрыто!$A$4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8A56C1E4-C707-4ECD-B2D7-95EE943B0A64}">
            <xm:f>скрыто!$A$3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B4175B7-FB2D-4270-A542-DF81829BC05C}">
            <xm:f>скрыто!$A$2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2184F4FB-7B82-4CBA-8272-45BFA8942166}">
            <xm:f>скрыто!$B$2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E8175D4E-EFA6-4D93-B18B-87E91FCFC5E9}">
            <xm:f>скрыто!$B$2</xm:f>
            <x14:dxf>
              <fill>
                <patternFill>
                  <bgColor rgb="FF92D050"/>
                </patternFill>
              </fill>
            </x14:dxf>
          </x14:cfRule>
          <xm:sqref>D5:D24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скрыто!$A$2:$A$4</xm:f>
          </x14:formula1>
          <xm:sqref>D5:D24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27</vt:i4>
      </vt:variant>
      <vt:variant>
        <vt:lpstr>Именованные диапазоны</vt:lpstr>
      </vt:variant>
      <vt:variant>
        <vt:i4>25</vt:i4>
      </vt:variant>
    </vt:vector>
  </HeadingPairs>
  <TitlesOfParts>
    <vt:vector size="52" baseType="lpstr">
      <vt:lpstr>список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скрыто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'2'!Область_печати</vt:lpstr>
      <vt:lpstr>'20'!Область_печати</vt:lpstr>
      <vt:lpstr>'21'!Область_печати</vt:lpstr>
      <vt:lpstr>'22'!Область_печати</vt:lpstr>
      <vt:lpstr>'23'!Область_печати</vt:lpstr>
      <vt:lpstr>'24'!Область_печати</vt:lpstr>
      <vt:lpstr>'25'!Область_печати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Company>zeldro82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Alex-2005</dc:creator>
  <cp:lastModifiedBy>Саинов Михаил Петрович</cp:lastModifiedBy>
  <cp:lastPrinted>2017-04-25T12:07:25Z</cp:lastPrinted>
  <dcterms:created xsi:type="dcterms:W3CDTF">2017-04-20T19:28:05Z</dcterms:created>
  <dcterms:modified xsi:type="dcterms:W3CDTF">2018-02-12T09:50:22Z</dcterms:modified>
</cp:coreProperties>
</file>